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45" windowWidth="21720" windowHeight="13620" activeTab="3"/>
  </bookViews>
  <sheets>
    <sheet name="Calcolo Flowtime con rj" sheetId="1" r:id="rId1"/>
    <sheet name="2.3.1 Flowtime &amp; Inventory" sheetId="2" r:id="rId2"/>
    <sheet name="2.3.2 Minimizing total flowtime" sheetId="3" r:id="rId3"/>
    <sheet name="2.3.3 Min Total Weighted Flowt." sheetId="4" r:id="rId4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3" i="2" l="1"/>
  <c r="D63" i="2"/>
  <c r="E63" i="2"/>
  <c r="F63" i="2"/>
  <c r="G63" i="2"/>
  <c r="H63" i="2"/>
  <c r="N65" i="2"/>
  <c r="L65" i="2"/>
  <c r="J65" i="2"/>
  <c r="H65" i="2"/>
  <c r="F65" i="2"/>
  <c r="D65" i="2"/>
  <c r="B65" i="2"/>
  <c r="B22" i="2"/>
  <c r="B60" i="2"/>
  <c r="D22" i="2"/>
  <c r="D60" i="2"/>
  <c r="F60" i="2"/>
  <c r="H22" i="2"/>
  <c r="H60" i="2" s="1"/>
  <c r="P22" i="2"/>
  <c r="L60" i="2" s="1"/>
  <c r="N60" i="2"/>
  <c r="L22" i="2"/>
  <c r="P60" i="2"/>
  <c r="R60" i="2"/>
  <c r="T22" i="2"/>
  <c r="T60" i="2" s="1"/>
  <c r="V60" i="2"/>
  <c r="X22" i="2"/>
  <c r="X60" i="2"/>
  <c r="C24" i="2"/>
  <c r="C25" i="2" s="1"/>
  <c r="D24" i="2"/>
  <c r="D25" i="2" s="1"/>
  <c r="D27" i="2" s="1"/>
  <c r="E24" i="2"/>
  <c r="E25" i="2" s="1"/>
  <c r="F27" i="2" s="1"/>
  <c r="F24" i="2"/>
  <c r="F25" i="2" s="1"/>
  <c r="H27" i="2" s="1"/>
  <c r="G24" i="2"/>
  <c r="G25" i="2" s="1"/>
  <c r="J27" i="2" s="1"/>
  <c r="H24" i="2"/>
  <c r="H25" i="2" s="1"/>
  <c r="L27" i="2" s="1"/>
  <c r="Z22" i="2"/>
  <c r="C35" i="3"/>
  <c r="C36" i="3" s="1"/>
  <c r="D35" i="3"/>
  <c r="D36" i="3" s="1"/>
  <c r="E35" i="3"/>
  <c r="E36" i="3" s="1"/>
  <c r="F35" i="3"/>
  <c r="F36" i="3" s="1"/>
  <c r="G35" i="3"/>
  <c r="G36" i="3" s="1"/>
  <c r="H35" i="3"/>
  <c r="H36" i="3" s="1"/>
  <c r="B57" i="3"/>
  <c r="H23" i="3"/>
  <c r="G23" i="3"/>
  <c r="F23" i="3"/>
  <c r="E23" i="3"/>
  <c r="D23" i="3"/>
  <c r="C23" i="3"/>
  <c r="H21" i="3"/>
  <c r="H22" i="3"/>
  <c r="G21" i="3"/>
  <c r="G22" i="3"/>
  <c r="F21" i="3"/>
  <c r="F22" i="3"/>
  <c r="E21" i="3"/>
  <c r="E22" i="3"/>
  <c r="D21" i="3"/>
  <c r="D22" i="3"/>
  <c r="C21" i="3"/>
  <c r="J21" i="3" s="1"/>
  <c r="C22" i="3"/>
  <c r="J22" i="3" s="1"/>
  <c r="C21" i="4"/>
  <c r="C34" i="4"/>
  <c r="C88" i="4" s="1"/>
  <c r="C32" i="4"/>
  <c r="C33" i="4"/>
  <c r="D21" i="4"/>
  <c r="D34" i="4"/>
  <c r="D32" i="4"/>
  <c r="D33" i="4"/>
  <c r="E21" i="4"/>
  <c r="E34" i="4"/>
  <c r="E32" i="4"/>
  <c r="E33" i="4"/>
  <c r="F21" i="4"/>
  <c r="F34" i="4"/>
  <c r="F32" i="4"/>
  <c r="F33" i="4"/>
  <c r="G21" i="4"/>
  <c r="G34" i="4"/>
  <c r="G32" i="4"/>
  <c r="G33" i="4"/>
  <c r="H21" i="4"/>
  <c r="H34" i="4"/>
  <c r="H32" i="4"/>
  <c r="H33" i="4"/>
  <c r="C63" i="4"/>
  <c r="H22" i="4"/>
  <c r="G22" i="4"/>
  <c r="F22" i="4"/>
  <c r="E22" i="4"/>
  <c r="D22" i="4"/>
  <c r="C22" i="4"/>
  <c r="H19" i="4"/>
  <c r="H20" i="4"/>
  <c r="G19" i="4"/>
  <c r="G20" i="4"/>
  <c r="F19" i="4"/>
  <c r="F20" i="4"/>
  <c r="E19" i="4"/>
  <c r="E20" i="4"/>
  <c r="D19" i="4"/>
  <c r="D20" i="4"/>
  <c r="C19" i="4"/>
  <c r="C20" i="4"/>
  <c r="C19" i="1"/>
  <c r="C20" i="1"/>
  <c r="D19" i="1"/>
  <c r="D20" i="1"/>
  <c r="E19" i="1"/>
  <c r="E20" i="1"/>
  <c r="F19" i="1"/>
  <c r="F20" i="1"/>
  <c r="G19" i="1"/>
  <c r="G20" i="1"/>
  <c r="H19" i="1"/>
  <c r="H20" i="1"/>
  <c r="D23" i="1"/>
  <c r="C22" i="1"/>
  <c r="B58" i="3" l="1"/>
  <c r="N27" i="2"/>
  <c r="B27" i="2"/>
  <c r="Z60" i="2"/>
</calcChain>
</file>

<file path=xl/sharedStrings.xml><?xml version="1.0" encoding="utf-8"?>
<sst xmlns="http://schemas.openxmlformats.org/spreadsheetml/2006/main" count="136" uniqueCount="63">
  <si>
    <t>j=1,..,6</t>
  </si>
  <si>
    <t>S=</t>
  </si>
  <si>
    <t>j=</t>
  </si>
  <si>
    <t>Machine</t>
  </si>
  <si>
    <t>time</t>
  </si>
  <si>
    <t>F=</t>
  </si>
  <si>
    <t>+</t>
  </si>
  <si>
    <t>ut</t>
  </si>
  <si>
    <t>Flowtime calculations</t>
  </si>
  <si>
    <t>2.3.1 Flowtime and Inventory</t>
  </si>
  <si>
    <t>1)</t>
  </si>
  <si>
    <t>2)</t>
  </si>
  <si>
    <t>service to customer &gt;&gt;&gt; "rapid turnaround" &gt;&gt;&gt; minimizing flowtime</t>
  </si>
  <si>
    <t>investment in system resources &gt;&gt;&gt; in-process inventories &gt;&gt;&gt; minimizing the "average number of jobs in the system"</t>
  </si>
  <si>
    <t>J(t): number of job in the system at time t</t>
  </si>
  <si>
    <t>J: tempo medio di permanenza dei jobs nel sistema</t>
  </si>
  <si>
    <t>*</t>
  </si>
  <si>
    <t>=</t>
  </si>
  <si>
    <t>M</t>
  </si>
  <si>
    <t>A(S)</t>
  </si>
  <si>
    <t>F(S)</t>
  </si>
  <si>
    <t>S'=</t>
  </si>
  <si>
    <t>A(S')</t>
  </si>
  <si>
    <t>F(S')</t>
  </si>
  <si>
    <t>A(S)=</t>
  </si>
  <si>
    <t>F(S)=</t>
  </si>
  <si>
    <t>A(S')=</t>
  </si>
  <si>
    <t>F(S')=</t>
  </si>
  <si>
    <t>2.3.2 Minimizing Total Flowtime</t>
  </si>
  <si>
    <t>slope</t>
  </si>
  <si>
    <t>S(SPT)=</t>
  </si>
  <si>
    <t>Shortest Processing Time (SPT)</t>
  </si>
  <si>
    <t>A(SPT)</t>
  </si>
  <si>
    <t>F(SPT)</t>
  </si>
  <si>
    <t>2.3.3 Minimizing Total Weighted Flowtime</t>
  </si>
  <si>
    <t>A(SPT)=</t>
  </si>
  <si>
    <t>F(SPT)=</t>
  </si>
  <si>
    <t>S(SWPT)=</t>
  </si>
  <si>
    <t>A(SWPT)</t>
  </si>
  <si>
    <t>w[6]</t>
  </si>
  <si>
    <t>w[6]+w[5]</t>
  </si>
  <si>
    <t>w[6]+w[5]+w[4]</t>
  </si>
  <si>
    <t>w[6]+w[5]+w[4]+w[3]</t>
  </si>
  <si>
    <t>w[6]+w[5]+w[4]+w[3]+w[2]</t>
  </si>
  <si>
    <t>w[6]+w[5]+w[4]+w[3]+w[2]+w[1]</t>
  </si>
  <si>
    <t>Shortest Weighted Processing Time (SWPT)</t>
  </si>
  <si>
    <t>A(SWPT)=</t>
  </si>
  <si>
    <r>
      <t>C</t>
    </r>
    <r>
      <rPr>
        <i/>
        <vertAlign val="subscript"/>
        <sz val="14"/>
        <color indexed="8"/>
        <rFont val="Calibri"/>
      </rPr>
      <t>j</t>
    </r>
    <r>
      <rPr>
        <i/>
        <sz val="14"/>
        <color indexed="8"/>
        <rFont val="Calibri"/>
      </rPr>
      <t>=</t>
    </r>
  </si>
  <si>
    <r>
      <t>F</t>
    </r>
    <r>
      <rPr>
        <i/>
        <vertAlign val="subscript"/>
        <sz val="14"/>
        <color indexed="8"/>
        <rFont val="Calibri"/>
      </rPr>
      <t>j</t>
    </r>
    <r>
      <rPr>
        <i/>
        <sz val="14"/>
        <color indexed="8"/>
        <rFont val="Calibri"/>
      </rPr>
      <t>=</t>
    </r>
  </si>
  <si>
    <t>Fmax=</t>
  </si>
  <si>
    <r>
      <t>r</t>
    </r>
    <r>
      <rPr>
        <i/>
        <vertAlign val="subscript"/>
        <sz val="12"/>
        <color indexed="8"/>
        <rFont val="Calibri"/>
      </rPr>
      <t>j</t>
    </r>
    <r>
      <rPr>
        <i/>
        <sz val="12"/>
        <color indexed="8"/>
        <rFont val="Calibri"/>
        <family val="2"/>
      </rPr>
      <t>=</t>
    </r>
  </si>
  <si>
    <r>
      <t>p</t>
    </r>
    <r>
      <rPr>
        <i/>
        <vertAlign val="subscript"/>
        <sz val="12"/>
        <color indexed="8"/>
        <rFont val="Calibri"/>
      </rPr>
      <t>j</t>
    </r>
    <r>
      <rPr>
        <i/>
        <sz val="12"/>
        <color indexed="8"/>
        <rFont val="Calibri"/>
        <family val="2"/>
      </rPr>
      <t>=</t>
    </r>
  </si>
  <si>
    <r>
      <t>r</t>
    </r>
    <r>
      <rPr>
        <i/>
        <vertAlign val="subscript"/>
        <sz val="14"/>
        <color indexed="8"/>
        <rFont val="Calibri"/>
      </rPr>
      <t>j</t>
    </r>
    <r>
      <rPr>
        <i/>
        <sz val="14"/>
        <color indexed="8"/>
        <rFont val="Calibri"/>
      </rPr>
      <t>=</t>
    </r>
  </si>
  <si>
    <r>
      <t>p</t>
    </r>
    <r>
      <rPr>
        <i/>
        <vertAlign val="subscript"/>
        <sz val="14"/>
        <color indexed="8"/>
        <rFont val="Calibri"/>
      </rPr>
      <t>j</t>
    </r>
    <r>
      <rPr>
        <i/>
        <sz val="14"/>
        <color indexed="8"/>
        <rFont val="Calibri"/>
      </rPr>
      <t>=</t>
    </r>
  </si>
  <si>
    <r>
      <t>C</t>
    </r>
    <r>
      <rPr>
        <i/>
        <vertAlign val="subscript"/>
        <sz val="14"/>
        <color indexed="8"/>
        <rFont val="Calibri"/>
      </rPr>
      <t>j(SPT)</t>
    </r>
    <r>
      <rPr>
        <i/>
        <sz val="14"/>
        <color indexed="8"/>
        <rFont val="Calibri"/>
      </rPr>
      <t>=</t>
    </r>
  </si>
  <si>
    <r>
      <t>F</t>
    </r>
    <r>
      <rPr>
        <i/>
        <vertAlign val="subscript"/>
        <sz val="14"/>
        <color indexed="8"/>
        <rFont val="Calibri"/>
      </rPr>
      <t>j(SPT)</t>
    </r>
    <r>
      <rPr>
        <i/>
        <sz val="14"/>
        <color indexed="8"/>
        <rFont val="Calibri"/>
      </rPr>
      <t>=</t>
    </r>
  </si>
  <si>
    <r>
      <t>w</t>
    </r>
    <r>
      <rPr>
        <i/>
        <vertAlign val="subscript"/>
        <sz val="14"/>
        <color indexed="8"/>
        <rFont val="Calibri"/>
      </rPr>
      <t>j</t>
    </r>
    <r>
      <rPr>
        <i/>
        <sz val="14"/>
        <color indexed="8"/>
        <rFont val="Calibri"/>
      </rPr>
      <t>=</t>
    </r>
  </si>
  <si>
    <r>
      <t>C</t>
    </r>
    <r>
      <rPr>
        <i/>
        <vertAlign val="subscript"/>
        <sz val="14"/>
        <color indexed="8"/>
        <rFont val="Calibri"/>
      </rPr>
      <t>j</t>
    </r>
    <r>
      <rPr>
        <i/>
        <sz val="14"/>
        <color indexed="8"/>
        <rFont val="Calibri"/>
      </rPr>
      <t>(S)=</t>
    </r>
  </si>
  <si>
    <r>
      <t>F</t>
    </r>
    <r>
      <rPr>
        <i/>
        <vertAlign val="subscript"/>
        <sz val="14"/>
        <color indexed="8"/>
        <rFont val="Calibri"/>
      </rPr>
      <t>j</t>
    </r>
    <r>
      <rPr>
        <i/>
        <sz val="14"/>
        <color indexed="8"/>
        <rFont val="Calibri"/>
      </rPr>
      <t>(S)=</t>
    </r>
  </si>
  <si>
    <r>
      <t>C</t>
    </r>
    <r>
      <rPr>
        <i/>
        <vertAlign val="subscript"/>
        <sz val="14"/>
        <color indexed="8"/>
        <rFont val="Calibri"/>
      </rPr>
      <t>j</t>
    </r>
    <r>
      <rPr>
        <i/>
        <sz val="14"/>
        <color indexed="8"/>
        <rFont val="Calibri"/>
      </rPr>
      <t>(SWPT)=</t>
    </r>
  </si>
  <si>
    <r>
      <t>F</t>
    </r>
    <r>
      <rPr>
        <i/>
        <vertAlign val="subscript"/>
        <sz val="14"/>
        <color indexed="8"/>
        <rFont val="Calibri"/>
      </rPr>
      <t>j</t>
    </r>
    <r>
      <rPr>
        <i/>
        <sz val="14"/>
        <color indexed="8"/>
        <rFont val="Calibri"/>
      </rPr>
      <t>(SWPT)=</t>
    </r>
  </si>
  <si>
    <r>
      <t>F</t>
    </r>
    <r>
      <rPr>
        <b/>
        <i/>
        <vertAlign val="subscript"/>
        <sz val="14"/>
        <color indexed="8"/>
        <rFont val="Calibri"/>
        <family val="2"/>
      </rPr>
      <t>w</t>
    </r>
    <r>
      <rPr>
        <b/>
        <i/>
        <sz val="14"/>
        <color indexed="8"/>
        <rFont val="Calibri"/>
        <family val="2"/>
      </rPr>
      <t>(SWPT)</t>
    </r>
  </si>
  <si>
    <r>
      <t>F</t>
    </r>
    <r>
      <rPr>
        <b/>
        <i/>
        <vertAlign val="subscript"/>
        <sz val="14"/>
        <color indexed="8"/>
        <rFont val="Calibri"/>
        <family val="2"/>
      </rPr>
      <t>w</t>
    </r>
    <r>
      <rPr>
        <b/>
        <i/>
        <sz val="14"/>
        <color indexed="8"/>
        <rFont val="Calibri"/>
        <family val="2"/>
      </rPr>
      <t>(SWPT)=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</si>
</sst>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name val="Verdana"/>
    </font>
    <font>
      <i/>
      <sz val="14"/>
      <color indexed="8"/>
      <name val="Calibri"/>
    </font>
    <font>
      <sz val="14"/>
      <color indexed="8"/>
      <name val="Calibri"/>
    </font>
    <font>
      <i/>
      <vertAlign val="subscript"/>
      <sz val="14"/>
      <color indexed="8"/>
      <name val="Calibri"/>
    </font>
    <font>
      <i/>
      <sz val="14"/>
      <color indexed="10"/>
      <name val="Calibri"/>
    </font>
    <font>
      <sz val="14"/>
      <color indexed="10"/>
      <name val="Calibri"/>
    </font>
    <font>
      <sz val="12"/>
      <color indexed="8"/>
      <name val="Calibri"/>
    </font>
    <font>
      <i/>
      <sz val="12"/>
      <color indexed="8"/>
      <name val="Calibri"/>
      <family val="2"/>
    </font>
    <font>
      <i/>
      <vertAlign val="subscript"/>
      <sz val="12"/>
      <color indexed="8"/>
      <name val="Calibri"/>
    </font>
    <font>
      <b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vertAlign val="subscript"/>
      <sz val="1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3" xfId="0" applyFont="1" applyBorder="1"/>
    <xf numFmtId="0" fontId="6" fillId="0" borderId="3" xfId="0" applyFont="1" applyBorder="1"/>
    <xf numFmtId="0" fontId="6" fillId="0" borderId="0" xfId="0" applyFont="1"/>
    <xf numFmtId="0" fontId="5" fillId="0" borderId="6" xfId="0" applyFont="1" applyBorder="1"/>
    <xf numFmtId="0" fontId="6" fillId="0" borderId="6" xfId="0" applyFont="1" applyBorder="1"/>
    <xf numFmtId="0" fontId="8" fillId="0" borderId="3" xfId="0" applyFont="1" applyBorder="1"/>
    <xf numFmtId="0" fontId="9" fillId="0" borderId="3" xfId="0" applyFont="1" applyBorder="1"/>
    <xf numFmtId="0" fontId="8" fillId="0" borderId="6" xfId="0" applyFont="1" applyBorder="1"/>
    <xf numFmtId="0" fontId="9" fillId="0" borderId="6" xfId="0" applyFont="1" applyBorder="1"/>
    <xf numFmtId="0" fontId="10" fillId="0" borderId="0" xfId="0" applyFont="1"/>
    <xf numFmtId="0" fontId="10" fillId="0" borderId="3" xfId="0" applyFont="1" applyBorder="1"/>
    <xf numFmtId="0" fontId="11" fillId="0" borderId="3" xfId="0" applyFont="1" applyBorder="1"/>
    <xf numFmtId="0" fontId="11" fillId="0" borderId="6" xfId="0" applyFont="1" applyBorder="1"/>
    <xf numFmtId="0" fontId="10" fillId="0" borderId="6" xfId="0" applyFont="1" applyBorder="1"/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5" xfId="0" applyFont="1" applyBorder="1" applyAlignment="1">
      <alignment horizontal="left"/>
    </xf>
    <xf numFmtId="0" fontId="1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quotePrefix="1" applyFont="1"/>
    <xf numFmtId="0" fontId="6" fillId="0" borderId="0" xfId="0" quotePrefix="1" applyFont="1" applyAlignment="1">
      <alignment horizontal="center"/>
    </xf>
    <xf numFmtId="0" fontId="13" fillId="0" borderId="0" xfId="0" quotePrefix="1" applyFont="1"/>
    <xf numFmtId="0" fontId="6" fillId="0" borderId="0" xfId="0" applyFont="1" applyAlignment="1">
      <alignment vertical="center"/>
    </xf>
    <xf numFmtId="0" fontId="6" fillId="2" borderId="1" xfId="0" applyFont="1" applyFill="1" applyBorder="1"/>
    <xf numFmtId="0" fontId="6" fillId="3" borderId="0" xfId="0" applyFont="1" applyFill="1"/>
    <xf numFmtId="0" fontId="6" fillId="2" borderId="1" xfId="0" applyFont="1" applyFill="1" applyBorder="1" applyAlignment="1">
      <alignment horizontal="center"/>
    </xf>
    <xf numFmtId="0" fontId="6" fillId="4" borderId="0" xfId="0" applyFont="1" applyFill="1"/>
    <xf numFmtId="0" fontId="14" fillId="0" borderId="0" xfId="0" applyFont="1"/>
    <xf numFmtId="0" fontId="6" fillId="3" borderId="0" xfId="0" applyFont="1" applyFill="1" applyAlignment="1">
      <alignment horizontal="center"/>
    </xf>
    <xf numFmtId="0" fontId="6" fillId="5" borderId="0" xfId="0" applyFont="1" applyFill="1"/>
    <xf numFmtId="0" fontId="6" fillId="6" borderId="0" xfId="0" applyFont="1" applyFill="1" applyAlignment="1">
      <alignment horizontal="center"/>
    </xf>
    <xf numFmtId="0" fontId="6" fillId="2" borderId="2" xfId="0" applyFont="1" applyFill="1" applyBorder="1"/>
    <xf numFmtId="0" fontId="6" fillId="3" borderId="3" xfId="0" applyFont="1" applyFill="1" applyBorder="1"/>
    <xf numFmtId="0" fontId="6" fillId="4" borderId="3" xfId="0" applyFont="1" applyFill="1" applyBorder="1"/>
    <xf numFmtId="0" fontId="6" fillId="5" borderId="3" xfId="0" applyFont="1" applyFill="1" applyBorder="1"/>
    <xf numFmtId="0" fontId="6" fillId="6" borderId="3" xfId="0" applyFont="1" applyFill="1" applyBorder="1"/>
    <xf numFmtId="0" fontId="6" fillId="7" borderId="3" xfId="0" applyFont="1" applyFill="1" applyBorder="1"/>
    <xf numFmtId="0" fontId="6" fillId="7" borderId="3" xfId="0" applyFont="1" applyFill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vertical="center"/>
    </xf>
    <xf numFmtId="0" fontId="6" fillId="2" borderId="0" xfId="0" applyFont="1" applyFill="1" applyAlignment="1">
      <alignment horizontal="center"/>
    </xf>
    <xf numFmtId="0" fontId="6" fillId="6" borderId="0" xfId="0" applyFont="1" applyFill="1"/>
    <xf numFmtId="0" fontId="6" fillId="7" borderId="0" xfId="0" applyFont="1" applyFill="1"/>
    <xf numFmtId="0" fontId="6" fillId="0" borderId="0" xfId="0" applyFont="1" applyFill="1"/>
    <xf numFmtId="0" fontId="5" fillId="0" borderId="0" xfId="0" applyFont="1" applyBorder="1"/>
    <xf numFmtId="0" fontId="6" fillId="0" borderId="0" xfId="0" applyFont="1" applyFill="1" applyBorder="1"/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Fill="1" applyAlignment="1">
      <alignment horizontal="center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/>
    <xf numFmtId="0" fontId="6" fillId="7" borderId="0" xfId="0" applyFont="1" applyFill="1" applyAlignment="1">
      <alignment horizontal="center"/>
    </xf>
    <xf numFmtId="0" fontId="9" fillId="0" borderId="9" xfId="0" applyFont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6" fillId="7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3" borderId="0" xfId="0" applyFont="1" applyFill="1" applyAlignment="1">
      <alignment vertical="center"/>
    </xf>
  </cellXfs>
  <cellStyles count="1">
    <cellStyle name="Normale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Z417"/>
  <sheetViews>
    <sheetView zoomScale="110" zoomScaleNormal="110" zoomScalePageLayoutView="110" workbookViewId="0">
      <selection activeCell="K25" sqref="K25"/>
    </sheetView>
  </sheetViews>
  <sheetFormatPr defaultColWidth="8.85546875" defaultRowHeight="15" x14ac:dyDescent="0.25"/>
  <cols>
    <col min="1" max="87" width="4.7109375" customWidth="1"/>
  </cols>
  <sheetData>
    <row r="1" spans="1:26" ht="20.100000000000001" customHeight="1" x14ac:dyDescent="0.35">
      <c r="A1" s="8" t="s">
        <v>8</v>
      </c>
    </row>
    <row r="2" spans="1:26" ht="20.100000000000001" customHeight="1" x14ac:dyDescent="0.25"/>
    <row r="3" spans="1:26" ht="20.100000000000001" customHeight="1" x14ac:dyDescent="0.25">
      <c r="A3" s="29"/>
      <c r="B3" s="30" t="s">
        <v>0</v>
      </c>
      <c r="C3" s="30"/>
      <c r="D3" s="29"/>
      <c r="E3" s="29"/>
      <c r="F3" s="29"/>
      <c r="G3" s="29"/>
      <c r="H3" s="29"/>
    </row>
    <row r="4" spans="1:26" ht="20.100000000000001" customHeight="1" x14ac:dyDescent="0.25">
      <c r="A4" s="29"/>
      <c r="B4" s="29"/>
      <c r="C4" s="29"/>
      <c r="D4" s="29"/>
      <c r="E4" s="29"/>
      <c r="F4" s="29"/>
      <c r="G4" s="29"/>
      <c r="H4" s="29"/>
    </row>
    <row r="5" spans="1:26" ht="20.100000000000001" customHeight="1" x14ac:dyDescent="0.35">
      <c r="A5" s="29"/>
      <c r="B5" s="31" t="s">
        <v>50</v>
      </c>
      <c r="C5" s="30">
        <v>0</v>
      </c>
      <c r="D5" s="30">
        <v>4</v>
      </c>
      <c r="E5" s="30">
        <v>0</v>
      </c>
      <c r="F5" s="30">
        <v>1</v>
      </c>
      <c r="G5" s="30">
        <v>4</v>
      </c>
      <c r="H5" s="30">
        <v>3</v>
      </c>
    </row>
    <row r="6" spans="1:26" ht="20.100000000000001" customHeight="1" x14ac:dyDescent="0.35">
      <c r="A6" s="29"/>
      <c r="B6" s="32" t="s">
        <v>51</v>
      </c>
      <c r="C6" s="33">
        <v>1</v>
      </c>
      <c r="D6" s="33">
        <v>3</v>
      </c>
      <c r="E6" s="33">
        <v>4</v>
      </c>
      <c r="F6" s="33">
        <v>2</v>
      </c>
      <c r="G6" s="33">
        <v>1</v>
      </c>
      <c r="H6" s="33">
        <v>5</v>
      </c>
    </row>
    <row r="7" spans="1:26" ht="20.100000000000001" customHeight="1" x14ac:dyDescent="0.25">
      <c r="A7" s="29"/>
      <c r="B7" s="29"/>
      <c r="C7" s="29"/>
      <c r="D7" s="29"/>
      <c r="E7" s="29"/>
      <c r="F7" s="29"/>
      <c r="G7" s="29"/>
      <c r="H7" s="29"/>
    </row>
    <row r="8" spans="1:26" ht="20.100000000000001" customHeight="1" x14ac:dyDescent="0.25"/>
    <row r="9" spans="1:26" ht="20.100000000000001" customHeight="1" x14ac:dyDescent="0.25"/>
    <row r="10" spans="1:26" ht="20.100000000000001" customHeight="1" x14ac:dyDescent="0.25">
      <c r="B10" t="s">
        <v>1</v>
      </c>
      <c r="C10" s="11">
        <v>1</v>
      </c>
      <c r="D10" s="12">
        <v>2</v>
      </c>
      <c r="E10" s="13">
        <v>3</v>
      </c>
      <c r="F10" s="14">
        <v>4</v>
      </c>
      <c r="G10" s="6">
        <v>5</v>
      </c>
      <c r="H10" s="15">
        <v>6</v>
      </c>
    </row>
    <row r="11" spans="1:26" ht="20.100000000000001" customHeight="1" x14ac:dyDescent="0.25"/>
    <row r="12" spans="1:26" ht="20.100000000000001" customHeight="1" x14ac:dyDescent="0.25"/>
    <row r="13" spans="1:26" ht="20.100000000000001" customHeight="1" x14ac:dyDescent="0.25">
      <c r="D13" s="2"/>
    </row>
    <row r="14" spans="1:26" ht="20.100000000000001" customHeight="1" x14ac:dyDescent="0.25">
      <c r="B14" t="s">
        <v>3</v>
      </c>
      <c r="D14" s="5">
        <v>1</v>
      </c>
      <c r="H14" s="100">
        <v>2</v>
      </c>
      <c r="I14" s="100"/>
      <c r="J14" s="100"/>
      <c r="K14" s="101">
        <v>3</v>
      </c>
      <c r="L14" s="101"/>
      <c r="M14" s="101"/>
      <c r="N14" s="101"/>
      <c r="O14" s="102">
        <v>4</v>
      </c>
      <c r="P14" s="102"/>
      <c r="Q14" s="6">
        <v>5</v>
      </c>
      <c r="R14" s="103">
        <v>6</v>
      </c>
      <c r="S14" s="103"/>
      <c r="T14" s="103"/>
      <c r="U14" s="103"/>
      <c r="V14" s="103"/>
    </row>
    <row r="15" spans="1:26" ht="20.100000000000001" customHeight="1" x14ac:dyDescent="0.25"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6" ht="20.100000000000001" customHeight="1" x14ac:dyDescent="0.25">
      <c r="D16" s="9">
        <v>0</v>
      </c>
      <c r="E16" s="9">
        <v>1</v>
      </c>
      <c r="F16" s="9">
        <v>2</v>
      </c>
      <c r="G16" s="9">
        <v>3</v>
      </c>
      <c r="H16" s="9">
        <v>4</v>
      </c>
      <c r="I16" s="9">
        <v>5</v>
      </c>
      <c r="J16" s="9">
        <v>6</v>
      </c>
      <c r="K16" s="9">
        <v>7</v>
      </c>
      <c r="L16" s="9">
        <v>8</v>
      </c>
      <c r="M16" s="9">
        <v>9</v>
      </c>
      <c r="N16" s="9">
        <v>10</v>
      </c>
      <c r="O16" s="9">
        <v>11</v>
      </c>
      <c r="P16" s="9">
        <v>12</v>
      </c>
      <c r="Q16" s="9">
        <v>13</v>
      </c>
      <c r="R16" s="9">
        <v>14</v>
      </c>
      <c r="S16" s="9">
        <v>15</v>
      </c>
      <c r="T16" s="9">
        <v>16</v>
      </c>
      <c r="U16" s="9">
        <v>17</v>
      </c>
      <c r="V16" s="9">
        <v>18</v>
      </c>
      <c r="W16" s="9">
        <v>19</v>
      </c>
      <c r="X16" s="10">
        <v>20</v>
      </c>
      <c r="Z16" s="1" t="s">
        <v>4</v>
      </c>
    </row>
    <row r="17" spans="2:9" ht="20.100000000000001" customHeight="1" x14ac:dyDescent="0.25"/>
    <row r="18" spans="2:9" ht="20.100000000000001" customHeight="1" x14ac:dyDescent="0.3">
      <c r="B18" s="20" t="s">
        <v>2</v>
      </c>
      <c r="C18" s="21">
        <v>1</v>
      </c>
      <c r="D18" s="21">
        <v>2</v>
      </c>
      <c r="E18" s="21">
        <v>3</v>
      </c>
      <c r="F18" s="21">
        <v>4</v>
      </c>
      <c r="G18" s="21">
        <v>5</v>
      </c>
      <c r="H18" s="21">
        <v>6</v>
      </c>
      <c r="I18" s="22"/>
    </row>
    <row r="19" spans="2:9" ht="20.100000000000001" customHeight="1" x14ac:dyDescent="0.35">
      <c r="B19" s="23" t="s">
        <v>47</v>
      </c>
      <c r="C19" s="24">
        <f>+E16</f>
        <v>1</v>
      </c>
      <c r="D19" s="24">
        <f>+K16</f>
        <v>7</v>
      </c>
      <c r="E19" s="24">
        <f>+O16</f>
        <v>11</v>
      </c>
      <c r="F19" s="24">
        <f>+Q16</f>
        <v>13</v>
      </c>
      <c r="G19" s="24">
        <f>+R16</f>
        <v>14</v>
      </c>
      <c r="H19" s="24">
        <f>+W16</f>
        <v>19</v>
      </c>
      <c r="I19" s="22"/>
    </row>
    <row r="20" spans="2:9" ht="20.100000000000001" customHeight="1" x14ac:dyDescent="0.35">
      <c r="B20" s="23" t="s">
        <v>48</v>
      </c>
      <c r="C20" s="24">
        <f>+C19-C5</f>
        <v>1</v>
      </c>
      <c r="D20" s="24">
        <f t="shared" ref="D20:H20" si="0">+D19-D5</f>
        <v>3</v>
      </c>
      <c r="E20" s="24">
        <f t="shared" si="0"/>
        <v>11</v>
      </c>
      <c r="F20" s="24">
        <f t="shared" si="0"/>
        <v>12</v>
      </c>
      <c r="G20" s="24">
        <f t="shared" si="0"/>
        <v>10</v>
      </c>
      <c r="H20" s="24">
        <f t="shared" si="0"/>
        <v>16</v>
      </c>
      <c r="I20" s="22"/>
    </row>
    <row r="21" spans="2:9" ht="20.100000000000001" customHeight="1" x14ac:dyDescent="0.3">
      <c r="B21" s="22"/>
      <c r="C21" s="22"/>
      <c r="D21" s="22"/>
      <c r="E21" s="22"/>
      <c r="F21" s="22"/>
      <c r="G21" s="22"/>
      <c r="H21" s="22"/>
      <c r="I21" s="22"/>
    </row>
    <row r="22" spans="2:9" ht="20.100000000000001" customHeight="1" x14ac:dyDescent="0.3">
      <c r="B22" s="25" t="s">
        <v>5</v>
      </c>
      <c r="C22" s="26">
        <f>SUM(C20:H20)</f>
        <v>53</v>
      </c>
      <c r="D22" s="26" t="s">
        <v>7</v>
      </c>
      <c r="E22" s="26"/>
      <c r="F22" s="22"/>
      <c r="G22" s="22"/>
      <c r="H22" s="22"/>
      <c r="I22" s="22"/>
    </row>
    <row r="23" spans="2:9" ht="20.100000000000001" customHeight="1" x14ac:dyDescent="0.3">
      <c r="B23" s="27" t="s">
        <v>49</v>
      </c>
      <c r="C23" s="28"/>
      <c r="D23" s="28">
        <f>+MAX(C20:H20)</f>
        <v>16</v>
      </c>
      <c r="E23" s="28" t="s">
        <v>7</v>
      </c>
      <c r="F23" s="22"/>
      <c r="G23" s="22"/>
      <c r="H23" s="22"/>
      <c r="I23" s="22"/>
    </row>
    <row r="24" spans="2:9" ht="20.100000000000001" customHeight="1" x14ac:dyDescent="0.25"/>
    <row r="25" spans="2:9" ht="20.100000000000001" customHeight="1" x14ac:dyDescent="0.25"/>
    <row r="26" spans="2:9" ht="20.100000000000001" customHeight="1" x14ac:dyDescent="0.25"/>
    <row r="27" spans="2:9" ht="20.100000000000001" customHeight="1" x14ac:dyDescent="0.25"/>
    <row r="28" spans="2:9" ht="20.100000000000001" customHeight="1" x14ac:dyDescent="0.25"/>
    <row r="29" spans="2:9" ht="20.100000000000001" customHeight="1" x14ac:dyDescent="0.25"/>
    <row r="30" spans="2:9" ht="20.100000000000001" customHeight="1" x14ac:dyDescent="0.25"/>
    <row r="31" spans="2:9" ht="20.100000000000001" customHeight="1" x14ac:dyDescent="0.25"/>
    <row r="32" spans="2:9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</sheetData>
  <mergeCells count="4">
    <mergeCell ref="H14:J14"/>
    <mergeCell ref="K14:N14"/>
    <mergeCell ref="O14:P14"/>
    <mergeCell ref="R14:V14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H472"/>
  <sheetViews>
    <sheetView workbookViewId="0">
      <selection activeCell="AA7" sqref="AA7"/>
    </sheetView>
  </sheetViews>
  <sheetFormatPr defaultColWidth="8.85546875" defaultRowHeight="15" x14ac:dyDescent="0.25"/>
  <cols>
    <col min="1" max="1" width="5.7109375" customWidth="1"/>
    <col min="2" max="103" width="4.7109375" customWidth="1"/>
  </cols>
  <sheetData>
    <row r="1" spans="1:34" ht="20.100000000000001" customHeight="1" x14ac:dyDescent="0.3">
      <c r="A1" s="7" t="s">
        <v>9</v>
      </c>
    </row>
    <row r="2" spans="1:34" ht="20.100000000000001" customHeight="1" x14ac:dyDescent="0.25"/>
    <row r="3" spans="1:34" ht="20.100000000000001" customHeight="1" x14ac:dyDescent="0.3">
      <c r="A3" s="22"/>
      <c r="B3" s="22"/>
      <c r="C3" s="21" t="s">
        <v>0</v>
      </c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ht="20.100000000000001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20.100000000000001" customHeight="1" x14ac:dyDescent="0.35">
      <c r="A5" s="22"/>
      <c r="B5" s="22"/>
      <c r="C5" s="20" t="s">
        <v>52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34" ht="20.100000000000001" customHeight="1" x14ac:dyDescent="0.35">
      <c r="A6" s="22"/>
      <c r="B6" s="22"/>
      <c r="C6" s="23" t="s">
        <v>53</v>
      </c>
      <c r="D6" s="24">
        <v>1</v>
      </c>
      <c r="E6" s="24">
        <v>3</v>
      </c>
      <c r="F6" s="24">
        <v>4</v>
      </c>
      <c r="G6" s="24">
        <v>2</v>
      </c>
      <c r="H6" s="24">
        <v>1</v>
      </c>
      <c r="I6" s="24">
        <v>5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34" ht="20.100000000000001" customHeigh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34" ht="20.100000000000001" customHeigh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34" ht="20.100000000000001" customHeight="1" x14ac:dyDescent="0.3">
      <c r="A9" s="22"/>
      <c r="B9" s="22"/>
      <c r="C9" s="34" t="s">
        <v>1</v>
      </c>
      <c r="D9" s="35">
        <v>1</v>
      </c>
      <c r="E9" s="36">
        <v>2</v>
      </c>
      <c r="F9" s="37">
        <v>3</v>
      </c>
      <c r="G9" s="38">
        <v>4</v>
      </c>
      <c r="H9" s="39">
        <v>5</v>
      </c>
      <c r="I9" s="40">
        <v>6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34" ht="20.100000000000001" customHeigh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34" ht="20.100000000000001" customHeight="1" x14ac:dyDescent="0.3">
      <c r="A11" s="22"/>
      <c r="B11" s="4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42"/>
      <c r="Y11" s="42"/>
      <c r="Z11" s="42"/>
      <c r="AA11" s="42"/>
      <c r="AB11" s="42"/>
      <c r="AC11" s="16"/>
      <c r="AD11" s="16"/>
      <c r="AE11" s="16"/>
      <c r="AF11" s="16"/>
      <c r="AG11" s="16"/>
      <c r="AH11" s="16"/>
    </row>
    <row r="12" spans="1:34" ht="20.100000000000001" customHeight="1" x14ac:dyDescent="0.3">
      <c r="A12" s="22" t="s">
        <v>18</v>
      </c>
      <c r="B12" s="43">
        <v>1</v>
      </c>
      <c r="C12" s="105">
        <v>2</v>
      </c>
      <c r="D12" s="105"/>
      <c r="E12" s="105"/>
      <c r="F12" s="106">
        <v>3</v>
      </c>
      <c r="G12" s="106"/>
      <c r="H12" s="106"/>
      <c r="I12" s="106"/>
      <c r="J12" s="107">
        <v>4</v>
      </c>
      <c r="K12" s="107"/>
      <c r="L12" s="39">
        <v>5</v>
      </c>
      <c r="M12" s="108">
        <v>6</v>
      </c>
      <c r="N12" s="108"/>
      <c r="O12" s="108"/>
      <c r="P12" s="108"/>
      <c r="Q12" s="108"/>
      <c r="R12" s="22"/>
      <c r="S12" s="22"/>
      <c r="T12" s="22"/>
      <c r="U12" s="22"/>
      <c r="V12" s="22"/>
      <c r="W12" s="22"/>
      <c r="X12" s="42"/>
      <c r="Y12" s="42"/>
      <c r="Z12" s="42"/>
      <c r="AA12" s="42"/>
      <c r="AB12" s="42"/>
      <c r="AC12" s="16"/>
      <c r="AD12" s="16"/>
      <c r="AE12" s="16"/>
      <c r="AF12" s="16"/>
      <c r="AG12" s="16"/>
      <c r="AH12" s="16"/>
    </row>
    <row r="13" spans="1:34" ht="20.100000000000001" customHeight="1" x14ac:dyDescent="0.3">
      <c r="A13" s="22"/>
      <c r="B13" s="4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22"/>
      <c r="Z13" s="22"/>
      <c r="AA13" s="22"/>
      <c r="AB13" s="22"/>
    </row>
    <row r="14" spans="1:34" ht="20.100000000000001" customHeight="1" x14ac:dyDescent="0.3">
      <c r="A14" s="22"/>
      <c r="B14" s="45">
        <v>0</v>
      </c>
      <c r="C14" s="45">
        <v>1</v>
      </c>
      <c r="D14" s="45">
        <v>2</v>
      </c>
      <c r="E14" s="45">
        <v>3</v>
      </c>
      <c r="F14" s="45">
        <v>4</v>
      </c>
      <c r="G14" s="45">
        <v>5</v>
      </c>
      <c r="H14" s="45">
        <v>6</v>
      </c>
      <c r="I14" s="45">
        <v>7</v>
      </c>
      <c r="J14" s="45">
        <v>8</v>
      </c>
      <c r="K14" s="45">
        <v>9</v>
      </c>
      <c r="L14" s="45">
        <v>10</v>
      </c>
      <c r="M14" s="45">
        <v>11</v>
      </c>
      <c r="N14" s="45">
        <v>12</v>
      </c>
      <c r="O14" s="45">
        <v>13</v>
      </c>
      <c r="P14" s="45">
        <v>14</v>
      </c>
      <c r="Q14" s="45">
        <v>15</v>
      </c>
      <c r="R14" s="45">
        <v>16</v>
      </c>
      <c r="S14" s="45">
        <v>17</v>
      </c>
      <c r="T14" s="45">
        <v>18</v>
      </c>
      <c r="U14" s="22"/>
      <c r="V14" s="22"/>
      <c r="W14" s="22"/>
      <c r="X14" s="34" t="s">
        <v>4</v>
      </c>
      <c r="Y14" s="22"/>
      <c r="Z14" s="22"/>
      <c r="AA14" s="22"/>
      <c r="AB14" s="22"/>
    </row>
    <row r="15" spans="1:34" ht="20.100000000000001" customHeight="1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34" ht="20.100000000000001" customHeight="1" x14ac:dyDescent="0.3">
      <c r="A16" s="22" t="s">
        <v>10</v>
      </c>
      <c r="B16" s="22" t="s">
        <v>12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20.100000000000001" customHeight="1" x14ac:dyDescent="0.3">
      <c r="A17" s="22" t="s">
        <v>11</v>
      </c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20.100000000000001" customHeight="1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20.100000000000001" customHeight="1" x14ac:dyDescent="0.3">
      <c r="A19" s="22" t="s">
        <v>14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20.100000000000001" customHeight="1" x14ac:dyDescent="0.3">
      <c r="A20" s="22" t="s">
        <v>15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20.100000000000001" customHeigh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20.100000000000001" customHeight="1" x14ac:dyDescent="0.3">
      <c r="A22" s="46" t="s">
        <v>24</v>
      </c>
      <c r="B22" s="47">
        <f>+I9</f>
        <v>6</v>
      </c>
      <c r="C22" s="48" t="s">
        <v>16</v>
      </c>
      <c r="D22" s="49">
        <f>+D6</f>
        <v>1</v>
      </c>
      <c r="E22" s="50" t="s">
        <v>6</v>
      </c>
      <c r="F22" s="22">
        <v>5</v>
      </c>
      <c r="G22" s="48" t="s">
        <v>16</v>
      </c>
      <c r="H22" s="49">
        <f>+E6</f>
        <v>3</v>
      </c>
      <c r="I22" s="51" t="s">
        <v>6</v>
      </c>
      <c r="J22" s="22">
        <v>4</v>
      </c>
      <c r="K22" s="48" t="s">
        <v>16</v>
      </c>
      <c r="L22" s="49">
        <f>+F6</f>
        <v>4</v>
      </c>
      <c r="M22" s="48" t="s">
        <v>6</v>
      </c>
      <c r="N22" s="22">
        <v>3</v>
      </c>
      <c r="O22" s="48" t="s">
        <v>16</v>
      </c>
      <c r="P22" s="49">
        <f>+G6</f>
        <v>2</v>
      </c>
      <c r="Q22" s="48" t="s">
        <v>6</v>
      </c>
      <c r="R22" s="22">
        <v>2</v>
      </c>
      <c r="S22" s="48" t="s">
        <v>16</v>
      </c>
      <c r="T22" s="49">
        <f>+H6</f>
        <v>1</v>
      </c>
      <c r="U22" s="51" t="s">
        <v>6</v>
      </c>
      <c r="V22" s="22">
        <v>1</v>
      </c>
      <c r="W22" s="48" t="s">
        <v>16</v>
      </c>
      <c r="X22" s="49">
        <f>+I6</f>
        <v>5</v>
      </c>
      <c r="Y22" s="46" t="s">
        <v>17</v>
      </c>
      <c r="Z22" s="46">
        <f>+(B22*D22)+(F22*H22)+(J22*L22)+(N22*P22)+(R22*T22)+(V22*X22)</f>
        <v>50</v>
      </c>
      <c r="AA22" s="22"/>
      <c r="AB22" s="22"/>
    </row>
    <row r="23" spans="1:28" ht="20.100000000000001" customHeight="1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20.100000000000001" customHeight="1" x14ac:dyDescent="0.35">
      <c r="A24" s="22"/>
      <c r="B24" s="23" t="s">
        <v>47</v>
      </c>
      <c r="C24" s="24">
        <f>+C14</f>
        <v>1</v>
      </c>
      <c r="D24" s="24">
        <f>+F14</f>
        <v>4</v>
      </c>
      <c r="E24" s="24">
        <f>+J14</f>
        <v>8</v>
      </c>
      <c r="F24" s="24">
        <f>+L14</f>
        <v>10</v>
      </c>
      <c r="G24" s="24">
        <f>+M14</f>
        <v>11</v>
      </c>
      <c r="H24" s="24">
        <f>+R14</f>
        <v>16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20.100000000000001" customHeight="1" x14ac:dyDescent="0.35">
      <c r="A25" s="22"/>
      <c r="B25" s="23" t="s">
        <v>48</v>
      </c>
      <c r="C25" s="24">
        <f t="shared" ref="C25:H25" si="0">+C24-D5</f>
        <v>1</v>
      </c>
      <c r="D25" s="24">
        <f t="shared" si="0"/>
        <v>4</v>
      </c>
      <c r="E25" s="24">
        <f t="shared" si="0"/>
        <v>8</v>
      </c>
      <c r="F25" s="24">
        <f t="shared" si="0"/>
        <v>10</v>
      </c>
      <c r="G25" s="24">
        <f t="shared" si="0"/>
        <v>11</v>
      </c>
      <c r="H25" s="24">
        <f t="shared" si="0"/>
        <v>16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20.100000000000001" customHeight="1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20.100000000000001" customHeight="1" x14ac:dyDescent="0.3">
      <c r="A27" s="46" t="s">
        <v>25</v>
      </c>
      <c r="B27" s="48">
        <f>+C25</f>
        <v>1</v>
      </c>
      <c r="C27" s="51" t="s">
        <v>6</v>
      </c>
      <c r="D27" s="48">
        <f>+D25</f>
        <v>4</v>
      </c>
      <c r="E27" s="51" t="s">
        <v>6</v>
      </c>
      <c r="F27" s="48">
        <f>+E25</f>
        <v>8</v>
      </c>
      <c r="G27" s="51" t="s">
        <v>6</v>
      </c>
      <c r="H27" s="48">
        <f>+F25</f>
        <v>10</v>
      </c>
      <c r="I27" s="51" t="s">
        <v>6</v>
      </c>
      <c r="J27" s="48">
        <f>+G25</f>
        <v>11</v>
      </c>
      <c r="K27" s="51" t="s">
        <v>6</v>
      </c>
      <c r="L27" s="48">
        <f>+H25</f>
        <v>16</v>
      </c>
      <c r="M27" s="52" t="s">
        <v>17</v>
      </c>
      <c r="N27" s="46">
        <f>SUM(C25:H25)</f>
        <v>50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20.100000000000001" customHeight="1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20.100000000000001" customHeight="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20.100000000000001" customHeight="1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20.100000000000001" customHeight="1" x14ac:dyDescent="0.3">
      <c r="A31" s="22"/>
      <c r="B31" s="22"/>
      <c r="C31" s="22"/>
      <c r="D31" s="22"/>
      <c r="E31" s="4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20.100000000000001" customHeight="1" x14ac:dyDescent="0.3">
      <c r="A32" s="22"/>
      <c r="B32" s="22"/>
      <c r="C32" s="22"/>
      <c r="D32" s="53">
        <v>6</v>
      </c>
      <c r="E32" s="54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20.100000000000001" customHeight="1" x14ac:dyDescent="0.3">
      <c r="A33" s="22"/>
      <c r="B33" s="22"/>
      <c r="C33" s="22"/>
      <c r="D33" s="53">
        <v>5</v>
      </c>
      <c r="E33" s="54"/>
      <c r="F33" s="55"/>
      <c r="G33" s="55"/>
      <c r="H33" s="55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20.100000000000001" customHeight="1" x14ac:dyDescent="0.3">
      <c r="A34" s="22"/>
      <c r="B34" s="22"/>
      <c r="C34" s="22"/>
      <c r="D34" s="53">
        <v>4</v>
      </c>
      <c r="E34" s="56">
        <v>1</v>
      </c>
      <c r="F34" s="55"/>
      <c r="G34" s="55"/>
      <c r="H34" s="55"/>
      <c r="I34" s="57"/>
      <c r="J34" s="57"/>
      <c r="K34" s="57"/>
      <c r="L34" s="57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20.100000000000001" customHeight="1" x14ac:dyDescent="0.3">
      <c r="A35" s="22"/>
      <c r="B35" s="58" t="s">
        <v>19</v>
      </c>
      <c r="C35" s="22"/>
      <c r="D35" s="53">
        <v>3</v>
      </c>
      <c r="E35" s="54"/>
      <c r="F35" s="55"/>
      <c r="G35" s="59">
        <v>2</v>
      </c>
      <c r="H35" s="55"/>
      <c r="I35" s="57"/>
      <c r="J35" s="110">
        <v>3</v>
      </c>
      <c r="K35" s="110"/>
      <c r="L35" s="57"/>
      <c r="M35" s="60"/>
      <c r="N35" s="6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20.100000000000001" customHeight="1" x14ac:dyDescent="0.3">
      <c r="A36" s="22"/>
      <c r="B36" s="22"/>
      <c r="C36" s="22"/>
      <c r="D36" s="53">
        <v>2</v>
      </c>
      <c r="E36" s="54"/>
      <c r="F36" s="55"/>
      <c r="G36" s="55"/>
      <c r="H36" s="55"/>
      <c r="I36" s="57"/>
      <c r="J36" s="57"/>
      <c r="K36" s="57"/>
      <c r="L36" s="57"/>
      <c r="M36" s="109">
        <v>4</v>
      </c>
      <c r="N36" s="109"/>
      <c r="O36" s="61">
        <v>5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20.100000000000001" customHeight="1" x14ac:dyDescent="0.3">
      <c r="A37" s="22"/>
      <c r="B37" s="22"/>
      <c r="C37" s="22"/>
      <c r="D37" s="53">
        <v>1</v>
      </c>
      <c r="E37" s="62"/>
      <c r="F37" s="63"/>
      <c r="G37" s="63"/>
      <c r="H37" s="63"/>
      <c r="I37" s="64"/>
      <c r="J37" s="64"/>
      <c r="K37" s="64"/>
      <c r="L37" s="64"/>
      <c r="M37" s="65"/>
      <c r="N37" s="65"/>
      <c r="O37" s="66"/>
      <c r="P37" s="67"/>
      <c r="Q37" s="67"/>
      <c r="R37" s="68">
        <v>6</v>
      </c>
      <c r="S37" s="67"/>
      <c r="T37" s="67"/>
      <c r="U37" s="21"/>
      <c r="V37" s="21"/>
      <c r="W37" s="21"/>
      <c r="X37" s="22"/>
      <c r="Y37" s="22"/>
      <c r="Z37" s="22"/>
      <c r="AA37" s="22"/>
      <c r="AB37" s="22"/>
    </row>
    <row r="38" spans="1:28" ht="20.100000000000001" customHeight="1" x14ac:dyDescent="0.3">
      <c r="A38" s="22"/>
      <c r="B38" s="22"/>
      <c r="C38" s="22"/>
      <c r="D38" s="22"/>
      <c r="E38" s="45">
        <v>0</v>
      </c>
      <c r="F38" s="45">
        <v>1</v>
      </c>
      <c r="G38" s="45">
        <v>2</v>
      </c>
      <c r="H38" s="45">
        <v>3</v>
      </c>
      <c r="I38" s="45">
        <v>4</v>
      </c>
      <c r="J38" s="45">
        <v>5</v>
      </c>
      <c r="K38" s="45">
        <v>6</v>
      </c>
      <c r="L38" s="45">
        <v>7</v>
      </c>
      <c r="M38" s="45">
        <v>8</v>
      </c>
      <c r="N38" s="45">
        <v>9</v>
      </c>
      <c r="O38" s="45">
        <v>10</v>
      </c>
      <c r="P38" s="45">
        <v>11</v>
      </c>
      <c r="Q38" s="45">
        <v>12</v>
      </c>
      <c r="R38" s="45">
        <v>13</v>
      </c>
      <c r="S38" s="45">
        <v>14</v>
      </c>
      <c r="T38" s="45">
        <v>15</v>
      </c>
      <c r="U38" s="45">
        <v>16</v>
      </c>
      <c r="V38" s="45">
        <v>17</v>
      </c>
      <c r="W38" s="22"/>
      <c r="X38" s="22"/>
      <c r="Y38" s="22"/>
      <c r="Z38" s="22"/>
      <c r="AA38" s="22"/>
      <c r="AB38" s="22"/>
    </row>
    <row r="39" spans="1:28" ht="20.100000000000001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20.100000000000001" customHeight="1" x14ac:dyDescent="0.3">
      <c r="A40" s="22"/>
      <c r="B40" s="22"/>
      <c r="C40" s="22"/>
      <c r="D40" s="69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20.100000000000001" customHeight="1" x14ac:dyDescent="0.3">
      <c r="A41" s="22"/>
      <c r="B41" s="22"/>
      <c r="C41" s="22"/>
      <c r="D41" s="70">
        <v>6</v>
      </c>
      <c r="E41" s="71">
        <v>1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20.100000000000001" customHeight="1" x14ac:dyDescent="0.3">
      <c r="A42" s="22"/>
      <c r="B42" s="22"/>
      <c r="C42" s="22"/>
      <c r="D42" s="70">
        <v>5</v>
      </c>
      <c r="E42" s="55"/>
      <c r="F42" s="111">
        <v>2</v>
      </c>
      <c r="G42" s="111"/>
      <c r="H42" s="55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20.100000000000001" customHeight="1" x14ac:dyDescent="0.3">
      <c r="A43" s="22"/>
      <c r="B43" s="58" t="s">
        <v>20</v>
      </c>
      <c r="C43" s="22"/>
      <c r="D43" s="70">
        <v>4</v>
      </c>
      <c r="E43" s="57"/>
      <c r="F43" s="57"/>
      <c r="G43" s="57"/>
      <c r="H43" s="110">
        <v>3</v>
      </c>
      <c r="I43" s="110"/>
      <c r="J43" s="57"/>
      <c r="K43" s="57"/>
      <c r="L43" s="57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20.100000000000001" customHeight="1" x14ac:dyDescent="0.3">
      <c r="A44" s="22"/>
      <c r="B44" s="22"/>
      <c r="C44" s="22"/>
      <c r="D44" s="70">
        <v>3</v>
      </c>
      <c r="E44" s="60"/>
      <c r="F44" s="60"/>
      <c r="G44" s="60"/>
      <c r="H44" s="60"/>
      <c r="I44" s="109">
        <v>4</v>
      </c>
      <c r="J44" s="109"/>
      <c r="K44" s="60"/>
      <c r="L44" s="60"/>
      <c r="M44" s="60"/>
      <c r="N44" s="60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20.100000000000001" customHeight="1" x14ac:dyDescent="0.3">
      <c r="A45" s="22"/>
      <c r="B45" s="22"/>
      <c r="C45" s="22"/>
      <c r="D45" s="70">
        <v>2</v>
      </c>
      <c r="E45" s="72"/>
      <c r="F45" s="72"/>
      <c r="G45" s="72"/>
      <c r="H45" s="72"/>
      <c r="I45" s="72"/>
      <c r="J45" s="112">
        <v>5</v>
      </c>
      <c r="K45" s="112"/>
      <c r="L45" s="72"/>
      <c r="M45" s="72"/>
      <c r="N45" s="72"/>
      <c r="O45" s="7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20.100000000000001" customHeight="1" x14ac:dyDescent="0.3">
      <c r="A46" s="22"/>
      <c r="B46" s="22"/>
      <c r="C46" s="22"/>
      <c r="D46" s="70">
        <v>1</v>
      </c>
      <c r="E46" s="73"/>
      <c r="F46" s="73"/>
      <c r="G46" s="73"/>
      <c r="H46" s="73"/>
      <c r="I46" s="73"/>
      <c r="J46" s="73"/>
      <c r="K46" s="73"/>
      <c r="L46" s="104">
        <v>6</v>
      </c>
      <c r="M46" s="104"/>
      <c r="N46" s="73"/>
      <c r="O46" s="73"/>
      <c r="P46" s="73"/>
      <c r="Q46" s="73"/>
      <c r="R46" s="73"/>
      <c r="S46" s="73"/>
      <c r="T46" s="73"/>
      <c r="U46" s="22"/>
      <c r="V46" s="22"/>
      <c r="W46" s="21"/>
      <c r="X46" s="22"/>
      <c r="Y46" s="22"/>
      <c r="Z46" s="22"/>
      <c r="AA46" s="22"/>
      <c r="AB46" s="22"/>
    </row>
    <row r="47" spans="1:28" ht="20.100000000000001" customHeight="1" x14ac:dyDescent="0.3">
      <c r="A47" s="22"/>
      <c r="B47" s="22"/>
      <c r="C47" s="22"/>
      <c r="D47" s="22"/>
      <c r="E47" s="45">
        <v>0</v>
      </c>
      <c r="F47" s="45">
        <v>1</v>
      </c>
      <c r="G47" s="45">
        <v>2</v>
      </c>
      <c r="H47" s="45">
        <v>3</v>
      </c>
      <c r="I47" s="45">
        <v>4</v>
      </c>
      <c r="J47" s="45">
        <v>5</v>
      </c>
      <c r="K47" s="45">
        <v>6</v>
      </c>
      <c r="L47" s="45">
        <v>7</v>
      </c>
      <c r="M47" s="45">
        <v>8</v>
      </c>
      <c r="N47" s="45">
        <v>9</v>
      </c>
      <c r="O47" s="45">
        <v>10</v>
      </c>
      <c r="P47" s="45">
        <v>11</v>
      </c>
      <c r="Q47" s="45">
        <v>12</v>
      </c>
      <c r="R47" s="45">
        <v>13</v>
      </c>
      <c r="S47" s="45">
        <v>14</v>
      </c>
      <c r="T47" s="45">
        <v>15</v>
      </c>
      <c r="U47" s="45">
        <v>16</v>
      </c>
      <c r="V47" s="45">
        <v>17</v>
      </c>
      <c r="W47" s="22"/>
      <c r="X47" s="22"/>
      <c r="Y47" s="22"/>
      <c r="Z47" s="22"/>
      <c r="AA47" s="22"/>
      <c r="AB47" s="22"/>
    </row>
    <row r="48" spans="1:28" ht="20.100000000000001" customHeight="1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20.100000000000001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20.100000000000001" customHeigh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20.100000000000001" customHeight="1" x14ac:dyDescent="0.3">
      <c r="A51" s="22"/>
      <c r="B51" s="22"/>
      <c r="C51" s="34" t="s">
        <v>21</v>
      </c>
      <c r="D51" s="35">
        <v>1</v>
      </c>
      <c r="E51" s="36">
        <v>2</v>
      </c>
      <c r="F51" s="38">
        <v>4</v>
      </c>
      <c r="G51" s="37">
        <v>3</v>
      </c>
      <c r="H51" s="39">
        <v>5</v>
      </c>
      <c r="I51" s="40">
        <v>6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ht="20.100000000000001" customHeigh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20.100000000000001" customHeight="1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ht="20.100000000000001" customHeight="1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ht="20.100000000000001" customHeight="1" x14ac:dyDescent="0.3">
      <c r="A55" s="22"/>
      <c r="B55" s="4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42"/>
      <c r="Y55" s="22"/>
      <c r="Z55" s="22"/>
      <c r="AA55" s="22"/>
      <c r="AB55" s="22"/>
    </row>
    <row r="56" spans="1:28" ht="20.100000000000001" customHeight="1" x14ac:dyDescent="0.3">
      <c r="A56" s="22" t="s">
        <v>18</v>
      </c>
      <c r="B56" s="43">
        <v>1</v>
      </c>
      <c r="C56" s="105">
        <v>2</v>
      </c>
      <c r="D56" s="105"/>
      <c r="E56" s="105"/>
      <c r="F56" s="107">
        <v>4</v>
      </c>
      <c r="G56" s="107"/>
      <c r="H56" s="106">
        <v>3</v>
      </c>
      <c r="I56" s="106"/>
      <c r="J56" s="106"/>
      <c r="K56" s="106"/>
      <c r="L56" s="39">
        <v>5</v>
      </c>
      <c r="M56" s="108">
        <v>6</v>
      </c>
      <c r="N56" s="108"/>
      <c r="O56" s="108"/>
      <c r="P56" s="108"/>
      <c r="Q56" s="108"/>
      <c r="R56" s="22"/>
      <c r="S56" s="22"/>
      <c r="T56" s="22"/>
      <c r="U56" s="22"/>
      <c r="V56" s="22"/>
      <c r="W56" s="22"/>
      <c r="X56" s="42"/>
      <c r="Y56" s="22"/>
      <c r="Z56" s="22"/>
      <c r="AA56" s="22"/>
      <c r="AB56" s="22"/>
    </row>
    <row r="57" spans="1:28" ht="20.100000000000001" customHeight="1" x14ac:dyDescent="0.3">
      <c r="A57" s="22"/>
      <c r="B57" s="4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2"/>
      <c r="Y57" s="22"/>
      <c r="Z57" s="22"/>
      <c r="AA57" s="22"/>
      <c r="AB57" s="22"/>
    </row>
    <row r="58" spans="1:28" ht="20.100000000000001" customHeight="1" x14ac:dyDescent="0.3">
      <c r="A58" s="22"/>
      <c r="B58" s="45">
        <v>0</v>
      </c>
      <c r="C58" s="45">
        <v>1</v>
      </c>
      <c r="D58" s="45">
        <v>2</v>
      </c>
      <c r="E58" s="45">
        <v>3</v>
      </c>
      <c r="F58" s="45">
        <v>4</v>
      </c>
      <c r="G58" s="45">
        <v>5</v>
      </c>
      <c r="H58" s="45">
        <v>6</v>
      </c>
      <c r="I58" s="45">
        <v>7</v>
      </c>
      <c r="J58" s="45">
        <v>8</v>
      </c>
      <c r="K58" s="45">
        <v>9</v>
      </c>
      <c r="L58" s="45">
        <v>10</v>
      </c>
      <c r="M58" s="45">
        <v>11</v>
      </c>
      <c r="N58" s="45">
        <v>12</v>
      </c>
      <c r="O58" s="45">
        <v>13</v>
      </c>
      <c r="P58" s="45">
        <v>14</v>
      </c>
      <c r="Q58" s="45">
        <v>15</v>
      </c>
      <c r="R58" s="45">
        <v>16</v>
      </c>
      <c r="S58" s="45">
        <v>17</v>
      </c>
      <c r="T58" s="45">
        <v>18</v>
      </c>
      <c r="U58" s="22"/>
      <c r="V58" s="22"/>
      <c r="W58" s="22"/>
      <c r="X58" s="34" t="s">
        <v>4</v>
      </c>
      <c r="Y58" s="22"/>
      <c r="Z58" s="22"/>
      <c r="AA58" s="22"/>
      <c r="AB58" s="22"/>
    </row>
    <row r="59" spans="1:28" ht="20.100000000000001" customHeight="1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20.100000000000001" customHeight="1" x14ac:dyDescent="0.3">
      <c r="A60" s="46" t="s">
        <v>26</v>
      </c>
      <c r="B60" s="47">
        <f>+B22</f>
        <v>6</v>
      </c>
      <c r="C60" s="48" t="s">
        <v>16</v>
      </c>
      <c r="D60" s="49">
        <f>+D22</f>
        <v>1</v>
      </c>
      <c r="E60" s="50" t="s">
        <v>6</v>
      </c>
      <c r="F60" s="22">
        <f>+F22</f>
        <v>5</v>
      </c>
      <c r="G60" s="48" t="s">
        <v>16</v>
      </c>
      <c r="H60" s="49">
        <f>+H22</f>
        <v>3</v>
      </c>
      <c r="I60" s="51" t="s">
        <v>6</v>
      </c>
      <c r="J60" s="22">
        <v>4</v>
      </c>
      <c r="K60" s="48" t="s">
        <v>16</v>
      </c>
      <c r="L60" s="49">
        <f>+P22</f>
        <v>2</v>
      </c>
      <c r="M60" s="48" t="s">
        <v>6</v>
      </c>
      <c r="N60" s="22">
        <f>+N22</f>
        <v>3</v>
      </c>
      <c r="O60" s="48" t="s">
        <v>16</v>
      </c>
      <c r="P60" s="49">
        <f>+L22</f>
        <v>4</v>
      </c>
      <c r="Q60" s="48" t="s">
        <v>6</v>
      </c>
      <c r="R60" s="22">
        <f>+R22</f>
        <v>2</v>
      </c>
      <c r="S60" s="48" t="s">
        <v>16</v>
      </c>
      <c r="T60" s="49">
        <f>+T22</f>
        <v>1</v>
      </c>
      <c r="U60" s="51" t="s">
        <v>6</v>
      </c>
      <c r="V60" s="22">
        <f>+V22</f>
        <v>1</v>
      </c>
      <c r="W60" s="48" t="s">
        <v>16</v>
      </c>
      <c r="X60" s="49">
        <f>+X22</f>
        <v>5</v>
      </c>
      <c r="Y60" s="46" t="s">
        <v>17</v>
      </c>
      <c r="Z60" s="46">
        <f>+(B60*D60)+(F60*H60)+(J60*L60)+(N60*P60)+(R60*T60)+(V60*X60)</f>
        <v>48</v>
      </c>
      <c r="AA60" s="22"/>
      <c r="AB60" s="22"/>
    </row>
    <row r="61" spans="1:28" ht="20.100000000000001" customHeight="1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ht="20.100000000000001" customHeight="1" x14ac:dyDescent="0.35">
      <c r="A62" s="22"/>
      <c r="B62" s="23" t="s">
        <v>47</v>
      </c>
      <c r="C62" s="24">
        <v>1</v>
      </c>
      <c r="D62" s="24">
        <v>4</v>
      </c>
      <c r="E62" s="24">
        <v>6</v>
      </c>
      <c r="F62" s="24">
        <v>10</v>
      </c>
      <c r="G62" s="24">
        <v>11</v>
      </c>
      <c r="H62" s="24">
        <v>16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ht="20.100000000000001" customHeight="1" x14ac:dyDescent="0.35">
      <c r="A63" s="22"/>
      <c r="B63" s="23" t="s">
        <v>48</v>
      </c>
      <c r="C63" s="24">
        <f>+C62-D5</f>
        <v>1</v>
      </c>
      <c r="D63" s="24">
        <f t="shared" ref="D63:H63" si="1">+D62-E5</f>
        <v>4</v>
      </c>
      <c r="E63" s="24">
        <f t="shared" si="1"/>
        <v>6</v>
      </c>
      <c r="F63" s="24">
        <f t="shared" si="1"/>
        <v>10</v>
      </c>
      <c r="G63" s="24">
        <f t="shared" si="1"/>
        <v>11</v>
      </c>
      <c r="H63" s="24">
        <f t="shared" si="1"/>
        <v>16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ht="20.100000000000001" customHeight="1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20.100000000000001" customHeight="1" x14ac:dyDescent="0.3">
      <c r="A65" s="46" t="s">
        <v>27</v>
      </c>
      <c r="B65" s="48">
        <f>+C63</f>
        <v>1</v>
      </c>
      <c r="C65" s="51" t="s">
        <v>6</v>
      </c>
      <c r="D65" s="48">
        <f>+D63</f>
        <v>4</v>
      </c>
      <c r="E65" s="51" t="s">
        <v>6</v>
      </c>
      <c r="F65" s="48">
        <f>+E63</f>
        <v>6</v>
      </c>
      <c r="G65" s="51" t="s">
        <v>6</v>
      </c>
      <c r="H65" s="48">
        <f>+F63</f>
        <v>10</v>
      </c>
      <c r="I65" s="51" t="s">
        <v>6</v>
      </c>
      <c r="J65" s="48">
        <f>+G63</f>
        <v>11</v>
      </c>
      <c r="K65" s="51" t="s">
        <v>6</v>
      </c>
      <c r="L65" s="48">
        <f>+H63</f>
        <v>16</v>
      </c>
      <c r="M65" s="52" t="s">
        <v>17</v>
      </c>
      <c r="N65" s="46">
        <f>SUM(C63:H63)</f>
        <v>48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20.100000000000001" customHeight="1" x14ac:dyDescent="0.3">
      <c r="A66" s="22"/>
      <c r="B66" s="22"/>
      <c r="C66" s="22"/>
      <c r="D66" s="22"/>
      <c r="E66" s="41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20.100000000000001" customHeight="1" x14ac:dyDescent="0.3">
      <c r="A67" s="22"/>
      <c r="B67" s="22"/>
      <c r="C67" s="22"/>
      <c r="D67" s="53">
        <v>6</v>
      </c>
      <c r="E67" s="54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20.100000000000001" customHeight="1" x14ac:dyDescent="0.3">
      <c r="A68" s="22"/>
      <c r="B68" s="22"/>
      <c r="C68" s="22"/>
      <c r="D68" s="53">
        <v>5</v>
      </c>
      <c r="E68" s="54"/>
      <c r="F68" s="55"/>
      <c r="G68" s="55"/>
      <c r="H68" s="55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20.100000000000001" customHeight="1" x14ac:dyDescent="0.3">
      <c r="A69" s="22"/>
      <c r="B69" s="22"/>
      <c r="C69" s="22"/>
      <c r="D69" s="53">
        <v>4</v>
      </c>
      <c r="E69" s="56">
        <v>1</v>
      </c>
      <c r="F69" s="55"/>
      <c r="G69" s="55"/>
      <c r="H69" s="55"/>
      <c r="I69" s="60"/>
      <c r="J69" s="60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20.100000000000001" customHeight="1" x14ac:dyDescent="0.3">
      <c r="A70" s="22"/>
      <c r="B70" s="58" t="s">
        <v>22</v>
      </c>
      <c r="C70" s="22"/>
      <c r="D70" s="53">
        <v>3</v>
      </c>
      <c r="E70" s="54"/>
      <c r="F70" s="55"/>
      <c r="G70" s="59">
        <v>2</v>
      </c>
      <c r="H70" s="55"/>
      <c r="I70" s="109">
        <v>4</v>
      </c>
      <c r="J70" s="109"/>
      <c r="K70" s="57"/>
      <c r="L70" s="110"/>
      <c r="M70" s="110"/>
      <c r="N70" s="57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ht="20.100000000000001" customHeight="1" x14ac:dyDescent="0.3">
      <c r="A71" s="22"/>
      <c r="B71" s="22"/>
      <c r="C71" s="22"/>
      <c r="D71" s="53">
        <v>2</v>
      </c>
      <c r="E71" s="54"/>
      <c r="F71" s="55"/>
      <c r="G71" s="55"/>
      <c r="H71" s="55"/>
      <c r="I71" s="60"/>
      <c r="J71" s="60"/>
      <c r="K71" s="57"/>
      <c r="L71" s="110">
        <v>3</v>
      </c>
      <c r="M71" s="110"/>
      <c r="N71" s="57"/>
      <c r="O71" s="61">
        <v>5</v>
      </c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20.100000000000001" customHeight="1" x14ac:dyDescent="0.3">
      <c r="A72" s="22"/>
      <c r="B72" s="22"/>
      <c r="C72" s="22"/>
      <c r="D72" s="53">
        <v>1</v>
      </c>
      <c r="E72" s="62"/>
      <c r="F72" s="63"/>
      <c r="G72" s="63"/>
      <c r="H72" s="63"/>
      <c r="I72" s="65"/>
      <c r="J72" s="65"/>
      <c r="K72" s="64"/>
      <c r="L72" s="64"/>
      <c r="M72" s="64"/>
      <c r="N72" s="64"/>
      <c r="O72" s="66"/>
      <c r="P72" s="67"/>
      <c r="Q72" s="67"/>
      <c r="R72" s="68">
        <v>6</v>
      </c>
      <c r="S72" s="67"/>
      <c r="T72" s="67"/>
      <c r="U72" s="21"/>
      <c r="V72" s="21"/>
      <c r="W72" s="21"/>
      <c r="X72" s="22"/>
      <c r="Y72" s="22"/>
      <c r="Z72" s="22"/>
      <c r="AA72" s="22"/>
      <c r="AB72" s="22"/>
    </row>
    <row r="73" spans="1:28" ht="20.100000000000001" customHeight="1" x14ac:dyDescent="0.3">
      <c r="A73" s="22"/>
      <c r="B73" s="22"/>
      <c r="C73" s="22"/>
      <c r="D73" s="22"/>
      <c r="E73" s="45">
        <v>0</v>
      </c>
      <c r="F73" s="45">
        <v>1</v>
      </c>
      <c r="G73" s="45">
        <v>2</v>
      </c>
      <c r="H73" s="45">
        <v>3</v>
      </c>
      <c r="I73" s="45">
        <v>4</v>
      </c>
      <c r="J73" s="45">
        <v>5</v>
      </c>
      <c r="K73" s="45">
        <v>6</v>
      </c>
      <c r="L73" s="45">
        <v>7</v>
      </c>
      <c r="M73" s="45">
        <v>8</v>
      </c>
      <c r="N73" s="45">
        <v>9</v>
      </c>
      <c r="O73" s="45">
        <v>10</v>
      </c>
      <c r="P73" s="45">
        <v>11</v>
      </c>
      <c r="Q73" s="45">
        <v>12</v>
      </c>
      <c r="R73" s="45">
        <v>13</v>
      </c>
      <c r="S73" s="45">
        <v>14</v>
      </c>
      <c r="T73" s="45">
        <v>15</v>
      </c>
      <c r="U73" s="45">
        <v>16</v>
      </c>
      <c r="V73" s="45">
        <v>17</v>
      </c>
      <c r="W73" s="22"/>
      <c r="X73" s="22"/>
      <c r="Y73" s="22"/>
      <c r="Z73" s="22"/>
      <c r="AA73" s="22"/>
      <c r="AB73" s="22"/>
    </row>
    <row r="74" spans="1:28" ht="20.100000000000001" customHeight="1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ht="20.100000000000001" customHeight="1" x14ac:dyDescent="0.3">
      <c r="A75" s="22"/>
      <c r="B75" s="22"/>
      <c r="C75" s="22"/>
      <c r="D75" s="69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20.100000000000001" customHeight="1" x14ac:dyDescent="0.3">
      <c r="A76" s="22"/>
      <c r="B76" s="22"/>
      <c r="C76" s="22"/>
      <c r="D76" s="70">
        <v>6</v>
      </c>
      <c r="E76" s="71">
        <v>1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20.100000000000001" customHeight="1" x14ac:dyDescent="0.3">
      <c r="A77" s="22"/>
      <c r="B77" s="22"/>
      <c r="C77" s="22"/>
      <c r="D77" s="70">
        <v>5</v>
      </c>
      <c r="E77" s="55"/>
      <c r="F77" s="111">
        <v>2</v>
      </c>
      <c r="G77" s="111"/>
      <c r="H77" s="55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ht="20.100000000000001" customHeight="1" x14ac:dyDescent="0.3">
      <c r="A78" s="22"/>
      <c r="B78" s="58" t="s">
        <v>23</v>
      </c>
      <c r="C78" s="22"/>
      <c r="D78" s="70">
        <v>4</v>
      </c>
      <c r="E78" s="60"/>
      <c r="F78" s="60"/>
      <c r="G78" s="60">
        <v>4</v>
      </c>
      <c r="H78" s="60"/>
      <c r="I78" s="109"/>
      <c r="J78" s="109"/>
      <c r="K78" s="74"/>
      <c r="L78" s="74"/>
      <c r="M78" s="74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ht="20.100000000000001" customHeight="1" x14ac:dyDescent="0.3">
      <c r="A79" s="22"/>
      <c r="B79" s="22"/>
      <c r="C79" s="22"/>
      <c r="D79" s="70">
        <v>3</v>
      </c>
      <c r="E79" s="57"/>
      <c r="F79" s="57"/>
      <c r="G79" s="57"/>
      <c r="H79" s="110">
        <v>3</v>
      </c>
      <c r="I79" s="110"/>
      <c r="J79" s="57"/>
      <c r="K79" s="57"/>
      <c r="L79" s="57"/>
      <c r="M79" s="57"/>
      <c r="N79" s="57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ht="20.100000000000001" customHeight="1" x14ac:dyDescent="0.3">
      <c r="A80" s="22"/>
      <c r="B80" s="22"/>
      <c r="C80" s="22"/>
      <c r="D80" s="70">
        <v>2</v>
      </c>
      <c r="E80" s="72"/>
      <c r="F80" s="72"/>
      <c r="G80" s="72"/>
      <c r="H80" s="72"/>
      <c r="I80" s="72"/>
      <c r="J80" s="112">
        <v>5</v>
      </c>
      <c r="K80" s="112"/>
      <c r="L80" s="72"/>
      <c r="M80" s="72"/>
      <c r="N80" s="72"/>
      <c r="O80" s="7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ht="20.100000000000001" customHeight="1" x14ac:dyDescent="0.3">
      <c r="A81" s="22"/>
      <c r="B81" s="22"/>
      <c r="C81" s="22"/>
      <c r="D81" s="70">
        <v>1</v>
      </c>
      <c r="E81" s="73"/>
      <c r="F81" s="73"/>
      <c r="G81" s="73"/>
      <c r="H81" s="73"/>
      <c r="I81" s="73"/>
      <c r="J81" s="73"/>
      <c r="K81" s="73"/>
      <c r="L81" s="104">
        <v>6</v>
      </c>
      <c r="M81" s="104"/>
      <c r="N81" s="73"/>
      <c r="O81" s="73"/>
      <c r="P81" s="73"/>
      <c r="Q81" s="73"/>
      <c r="R81" s="73"/>
      <c r="S81" s="73"/>
      <c r="T81" s="73"/>
      <c r="U81" s="22"/>
      <c r="V81" s="22"/>
      <c r="W81" s="21"/>
      <c r="X81" s="22"/>
      <c r="Y81" s="22"/>
      <c r="Z81" s="22"/>
      <c r="AA81" s="22"/>
      <c r="AB81" s="22"/>
    </row>
    <row r="82" spans="1:28" ht="20.100000000000001" customHeight="1" x14ac:dyDescent="0.3">
      <c r="A82" s="22"/>
      <c r="B82" s="22"/>
      <c r="C82" s="22"/>
      <c r="D82" s="22"/>
      <c r="E82" s="45">
        <v>0</v>
      </c>
      <c r="F82" s="45">
        <v>1</v>
      </c>
      <c r="G82" s="45">
        <v>2</v>
      </c>
      <c r="H82" s="45">
        <v>3</v>
      </c>
      <c r="I82" s="45">
        <v>4</v>
      </c>
      <c r="J82" s="45">
        <v>5</v>
      </c>
      <c r="K82" s="45">
        <v>6</v>
      </c>
      <c r="L82" s="45">
        <v>7</v>
      </c>
      <c r="M82" s="45">
        <v>8</v>
      </c>
      <c r="N82" s="45">
        <v>9</v>
      </c>
      <c r="O82" s="45">
        <v>10</v>
      </c>
      <c r="P82" s="45">
        <v>11</v>
      </c>
      <c r="Q82" s="45">
        <v>12</v>
      </c>
      <c r="R82" s="45">
        <v>13</v>
      </c>
      <c r="S82" s="45">
        <v>14</v>
      </c>
      <c r="T82" s="45">
        <v>15</v>
      </c>
      <c r="U82" s="45">
        <v>16</v>
      </c>
      <c r="V82" s="45">
        <v>17</v>
      </c>
      <c r="W82" s="22"/>
      <c r="X82" s="22"/>
      <c r="Y82" s="22"/>
      <c r="Z82" s="22"/>
      <c r="AA82" s="22"/>
      <c r="AB82" s="22"/>
    </row>
    <row r="83" spans="1:28" ht="20.100000000000001" customHeight="1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ht="20.100000000000001" customHeight="1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ht="20.100000000000001" customHeigh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ht="20.100000000000001" customHeight="1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ht="20.100000000000001" customHeight="1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ht="20.100000000000001" customHeight="1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ht="20.100000000000001" customHeight="1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ht="20.100000000000001" customHeight="1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ht="20.100000000000001" customHeight="1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ht="20.100000000000001" customHeight="1" x14ac:dyDescent="0.25"/>
    <row r="93" spans="1:28" ht="20.100000000000001" customHeight="1" x14ac:dyDescent="0.25"/>
    <row r="94" spans="1:28" ht="20.100000000000001" customHeight="1" x14ac:dyDescent="0.25"/>
    <row r="95" spans="1:28" ht="20.100000000000001" customHeight="1" x14ac:dyDescent="0.25"/>
    <row r="96" spans="1:2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</sheetData>
  <mergeCells count="23">
    <mergeCell ref="M36:N36"/>
    <mergeCell ref="C12:E12"/>
    <mergeCell ref="F12:I12"/>
    <mergeCell ref="J12:K12"/>
    <mergeCell ref="M12:Q12"/>
    <mergeCell ref="J35:K35"/>
    <mergeCell ref="F42:G42"/>
    <mergeCell ref="H43:I43"/>
    <mergeCell ref="I44:J44"/>
    <mergeCell ref="J45:K45"/>
    <mergeCell ref="L46:M46"/>
    <mergeCell ref="L81:M81"/>
    <mergeCell ref="C56:E56"/>
    <mergeCell ref="H56:K56"/>
    <mergeCell ref="F56:G56"/>
    <mergeCell ref="M56:Q56"/>
    <mergeCell ref="I70:J70"/>
    <mergeCell ref="L71:M71"/>
    <mergeCell ref="F77:G77"/>
    <mergeCell ref="H79:I79"/>
    <mergeCell ref="I78:J78"/>
    <mergeCell ref="J80:K80"/>
    <mergeCell ref="L70:M70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E372"/>
  <sheetViews>
    <sheetView topLeftCell="A7" workbookViewId="0">
      <selection activeCell="AT14" sqref="AT14"/>
    </sheetView>
  </sheetViews>
  <sheetFormatPr defaultColWidth="8.85546875" defaultRowHeight="15" x14ac:dyDescent="0.25"/>
  <cols>
    <col min="1" max="1" width="7.42578125" customWidth="1"/>
    <col min="2" max="2" width="7" customWidth="1"/>
    <col min="3" max="110" width="4.7109375" customWidth="1"/>
  </cols>
  <sheetData>
    <row r="1" spans="1:31" ht="20.100000000000001" customHeight="1" x14ac:dyDescent="0.3">
      <c r="A1" s="46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20.100000000000001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20.100000000000001" customHeight="1" x14ac:dyDescent="0.3">
      <c r="A3" s="22"/>
      <c r="B3" s="22"/>
      <c r="C3" s="21" t="s">
        <v>0</v>
      </c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20.100000000000001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0.100000000000001" customHeight="1" x14ac:dyDescent="0.35">
      <c r="A5" s="22"/>
      <c r="B5" s="22"/>
      <c r="C5" s="20" t="s">
        <v>52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20.100000000000001" customHeight="1" x14ac:dyDescent="0.35">
      <c r="A6" s="22"/>
      <c r="B6" s="22"/>
      <c r="C6" s="23" t="s">
        <v>53</v>
      </c>
      <c r="D6" s="24">
        <v>1</v>
      </c>
      <c r="E6" s="24">
        <v>3</v>
      </c>
      <c r="F6" s="24">
        <v>4</v>
      </c>
      <c r="G6" s="24">
        <v>2</v>
      </c>
      <c r="H6" s="24">
        <v>1</v>
      </c>
      <c r="I6" s="24">
        <v>5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0.100000000000001" customHeigh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20.100000000000001" customHeigh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20.100000000000001" customHeight="1" x14ac:dyDescent="0.3">
      <c r="A9" s="22"/>
      <c r="B9" s="22"/>
      <c r="C9" s="34" t="s">
        <v>1</v>
      </c>
      <c r="D9" s="35">
        <v>1</v>
      </c>
      <c r="E9" s="36">
        <v>2</v>
      </c>
      <c r="F9" s="37">
        <v>3</v>
      </c>
      <c r="G9" s="38">
        <v>4</v>
      </c>
      <c r="H9" s="39">
        <v>5</v>
      </c>
      <c r="I9" s="40">
        <v>6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20.100000000000001" customHeigh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20.100000000000001" customHeight="1" x14ac:dyDescent="0.3">
      <c r="A11" s="22"/>
      <c r="B11" s="4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42"/>
      <c r="Y11" s="22"/>
      <c r="Z11" s="22"/>
      <c r="AA11" s="22"/>
      <c r="AB11" s="22"/>
      <c r="AC11" s="22"/>
      <c r="AD11" s="22"/>
      <c r="AE11" s="22"/>
    </row>
    <row r="12" spans="1:31" ht="20.100000000000001" customHeight="1" x14ac:dyDescent="0.3">
      <c r="A12" s="22" t="s">
        <v>18</v>
      </c>
      <c r="B12" s="43">
        <v>1</v>
      </c>
      <c r="C12" s="105">
        <v>2</v>
      </c>
      <c r="D12" s="105"/>
      <c r="E12" s="105"/>
      <c r="F12" s="106">
        <v>3</v>
      </c>
      <c r="G12" s="106"/>
      <c r="H12" s="106"/>
      <c r="I12" s="106"/>
      <c r="J12" s="107">
        <v>4</v>
      </c>
      <c r="K12" s="107"/>
      <c r="L12" s="39">
        <v>5</v>
      </c>
      <c r="M12" s="108">
        <v>6</v>
      </c>
      <c r="N12" s="108"/>
      <c r="O12" s="108"/>
      <c r="P12" s="108"/>
      <c r="Q12" s="108"/>
      <c r="R12" s="22"/>
      <c r="S12" s="22"/>
      <c r="T12" s="22"/>
      <c r="U12" s="22"/>
      <c r="V12" s="22"/>
      <c r="W12" s="22"/>
      <c r="X12" s="42"/>
      <c r="Y12" s="22"/>
      <c r="Z12" s="22"/>
      <c r="AA12" s="22"/>
      <c r="AB12" s="22"/>
      <c r="AC12" s="22"/>
      <c r="AD12" s="22"/>
      <c r="AE12" s="22"/>
    </row>
    <row r="13" spans="1:31" ht="20.100000000000001" customHeight="1" x14ac:dyDescent="0.3">
      <c r="A13" s="22"/>
      <c r="B13" s="4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22"/>
      <c r="Z13" s="22"/>
      <c r="AA13" s="22"/>
      <c r="AB13" s="22"/>
      <c r="AC13" s="22"/>
      <c r="AD13" s="22"/>
      <c r="AE13" s="22"/>
    </row>
    <row r="14" spans="1:31" ht="20.100000000000001" customHeight="1" x14ac:dyDescent="0.3">
      <c r="A14" s="22"/>
      <c r="B14" s="45">
        <v>0</v>
      </c>
      <c r="C14" s="45">
        <v>1</v>
      </c>
      <c r="D14" s="45">
        <v>2</v>
      </c>
      <c r="E14" s="45">
        <v>3</v>
      </c>
      <c r="F14" s="45">
        <v>4</v>
      </c>
      <c r="G14" s="45">
        <v>5</v>
      </c>
      <c r="H14" s="45">
        <v>6</v>
      </c>
      <c r="I14" s="45">
        <v>7</v>
      </c>
      <c r="J14" s="45">
        <v>8</v>
      </c>
      <c r="K14" s="45">
        <v>9</v>
      </c>
      <c r="L14" s="45">
        <v>10</v>
      </c>
      <c r="M14" s="45">
        <v>11</v>
      </c>
      <c r="N14" s="45">
        <v>12</v>
      </c>
      <c r="O14" s="45">
        <v>13</v>
      </c>
      <c r="P14" s="45">
        <v>14</v>
      </c>
      <c r="Q14" s="45">
        <v>15</v>
      </c>
      <c r="R14" s="45">
        <v>16</v>
      </c>
      <c r="S14" s="45">
        <v>17</v>
      </c>
      <c r="T14" s="45">
        <v>18</v>
      </c>
      <c r="U14" s="22"/>
      <c r="V14" s="22"/>
      <c r="W14" s="22"/>
      <c r="X14" s="34" t="s">
        <v>4</v>
      </c>
      <c r="Y14" s="22"/>
      <c r="Z14" s="22"/>
      <c r="AA14" s="22"/>
      <c r="AB14" s="22"/>
      <c r="AC14" s="22"/>
      <c r="AD14" s="22"/>
      <c r="AE14" s="22"/>
    </row>
    <row r="15" spans="1:31" ht="20.100000000000001" customHeight="1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20.100000000000001" customHeigh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20.100000000000001" customHeight="1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20.100000000000001" customHeight="1" x14ac:dyDescent="0.3">
      <c r="A18" s="22"/>
      <c r="B18" s="58" t="s">
        <v>31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20.100000000000001" customHeight="1" x14ac:dyDescent="0.3">
      <c r="A19" s="22"/>
      <c r="B19" s="22"/>
      <c r="C19" s="75"/>
      <c r="D19" s="42"/>
      <c r="E19" s="42"/>
      <c r="F19" s="42"/>
      <c r="G19" s="42"/>
      <c r="H19" s="42"/>
      <c r="I19" s="4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20.100000000000001" customHeight="1" x14ac:dyDescent="0.3">
      <c r="A20" s="22"/>
      <c r="B20" s="22" t="s">
        <v>2</v>
      </c>
      <c r="C20" s="22">
        <v>1</v>
      </c>
      <c r="D20" s="22">
        <v>2</v>
      </c>
      <c r="E20" s="22">
        <v>3</v>
      </c>
      <c r="F20" s="22">
        <v>4</v>
      </c>
      <c r="G20" s="22">
        <v>5</v>
      </c>
      <c r="H20" s="22">
        <v>6</v>
      </c>
      <c r="I20" s="4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20.100000000000001" customHeight="1" x14ac:dyDescent="0.35">
      <c r="A21" s="22"/>
      <c r="B21" s="23" t="s">
        <v>47</v>
      </c>
      <c r="C21" s="24">
        <f>+C14</f>
        <v>1</v>
      </c>
      <c r="D21" s="24">
        <f>+F14</f>
        <v>4</v>
      </c>
      <c r="E21" s="24">
        <f>+J14</f>
        <v>8</v>
      </c>
      <c r="F21" s="24">
        <f>+L14</f>
        <v>10</v>
      </c>
      <c r="G21" s="24">
        <f>+M14</f>
        <v>11</v>
      </c>
      <c r="H21" s="24">
        <f>+R14</f>
        <v>16</v>
      </c>
      <c r="I21" s="42"/>
      <c r="J21" s="76">
        <f>SUM(C21:H21)</f>
        <v>50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20.100000000000001" customHeight="1" x14ac:dyDescent="0.35">
      <c r="A22" s="22"/>
      <c r="B22" s="23" t="s">
        <v>48</v>
      </c>
      <c r="C22" s="24">
        <f t="shared" ref="C22:H22" si="0">+C21-D5</f>
        <v>1</v>
      </c>
      <c r="D22" s="24">
        <f t="shared" si="0"/>
        <v>4</v>
      </c>
      <c r="E22" s="24">
        <f t="shared" si="0"/>
        <v>8</v>
      </c>
      <c r="F22" s="24">
        <f t="shared" si="0"/>
        <v>10</v>
      </c>
      <c r="G22" s="24">
        <f t="shared" si="0"/>
        <v>11</v>
      </c>
      <c r="H22" s="24">
        <f t="shared" si="0"/>
        <v>16</v>
      </c>
      <c r="I22" s="42"/>
      <c r="J22" s="76">
        <f>SUM(C22:H22)</f>
        <v>50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20.100000000000001" customHeight="1" x14ac:dyDescent="0.3">
      <c r="A23" s="22"/>
      <c r="B23" s="22" t="s">
        <v>29</v>
      </c>
      <c r="C23" s="22">
        <f t="shared" ref="C23:H23" si="1">-1/D6</f>
        <v>-1</v>
      </c>
      <c r="D23" s="22">
        <f t="shared" si="1"/>
        <v>-0.33333333333333331</v>
      </c>
      <c r="E23" s="22">
        <f t="shared" si="1"/>
        <v>-0.25</v>
      </c>
      <c r="F23" s="22">
        <f t="shared" si="1"/>
        <v>-0.5</v>
      </c>
      <c r="G23" s="22">
        <f t="shared" si="1"/>
        <v>-1</v>
      </c>
      <c r="H23" s="22">
        <f t="shared" si="1"/>
        <v>-0.2</v>
      </c>
      <c r="I23" s="4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20.100000000000001" customHeigh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20.100000000000001" customHeight="1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20.100000000000001" customHeight="1" x14ac:dyDescent="0.3">
      <c r="A26" s="58" t="s">
        <v>30</v>
      </c>
      <c r="B26" s="22"/>
      <c r="C26" s="35">
        <v>1</v>
      </c>
      <c r="D26" s="39">
        <v>5</v>
      </c>
      <c r="E26" s="38">
        <v>4</v>
      </c>
      <c r="F26" s="36">
        <v>2</v>
      </c>
      <c r="G26" s="37">
        <v>3</v>
      </c>
      <c r="H26" s="40">
        <v>6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20.100000000000001" customHeight="1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ht="20.100000000000001" customHeight="1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ht="20.100000000000001" customHeight="1" x14ac:dyDescent="0.3">
      <c r="A29" s="22"/>
      <c r="B29" s="4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42"/>
      <c r="Y29" s="22"/>
      <c r="Z29" s="22"/>
      <c r="AA29" s="22"/>
      <c r="AB29" s="22"/>
      <c r="AC29" s="22"/>
      <c r="AD29" s="22"/>
      <c r="AE29" s="22"/>
    </row>
    <row r="30" spans="1:31" ht="20.100000000000001" customHeight="1" x14ac:dyDescent="0.3">
      <c r="A30" s="22" t="s">
        <v>18</v>
      </c>
      <c r="B30" s="43">
        <v>1</v>
      </c>
      <c r="C30" s="39">
        <v>5</v>
      </c>
      <c r="D30" s="107">
        <v>4</v>
      </c>
      <c r="E30" s="107"/>
      <c r="F30" s="105">
        <v>2</v>
      </c>
      <c r="G30" s="105"/>
      <c r="H30" s="105"/>
      <c r="I30" s="106">
        <v>3</v>
      </c>
      <c r="J30" s="113"/>
      <c r="K30" s="113"/>
      <c r="L30" s="113"/>
      <c r="M30" s="108">
        <v>6</v>
      </c>
      <c r="N30" s="108"/>
      <c r="O30" s="108"/>
      <c r="P30" s="108"/>
      <c r="Q30" s="108"/>
      <c r="R30" s="22"/>
      <c r="S30" s="22"/>
      <c r="T30" s="22"/>
      <c r="U30" s="22"/>
      <c r="V30" s="22"/>
      <c r="W30" s="22"/>
      <c r="X30" s="42"/>
      <c r="Y30" s="22"/>
      <c r="Z30" s="22"/>
      <c r="AA30" s="22"/>
      <c r="AB30" s="22"/>
      <c r="AC30" s="22"/>
      <c r="AD30" s="22"/>
      <c r="AE30" s="22"/>
    </row>
    <row r="31" spans="1:31" ht="20.100000000000001" customHeight="1" x14ac:dyDescent="0.3">
      <c r="A31" s="22"/>
      <c r="B31" s="44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2"/>
      <c r="Y31" s="22"/>
      <c r="Z31" s="22"/>
      <c r="AA31" s="22"/>
      <c r="AB31" s="22"/>
      <c r="AC31" s="22"/>
      <c r="AD31" s="22"/>
      <c r="AE31" s="22"/>
    </row>
    <row r="32" spans="1:31" ht="20.100000000000001" customHeight="1" x14ac:dyDescent="0.3">
      <c r="A32" s="22"/>
      <c r="B32" s="45">
        <v>0</v>
      </c>
      <c r="C32" s="45">
        <v>1</v>
      </c>
      <c r="D32" s="45">
        <v>2</v>
      </c>
      <c r="E32" s="45">
        <v>3</v>
      </c>
      <c r="F32" s="45">
        <v>4</v>
      </c>
      <c r="G32" s="45">
        <v>5</v>
      </c>
      <c r="H32" s="45">
        <v>6</v>
      </c>
      <c r="I32" s="45">
        <v>7</v>
      </c>
      <c r="J32" s="45">
        <v>8</v>
      </c>
      <c r="K32" s="45">
        <v>9</v>
      </c>
      <c r="L32" s="45">
        <v>10</v>
      </c>
      <c r="M32" s="45">
        <v>11</v>
      </c>
      <c r="N32" s="45">
        <v>12</v>
      </c>
      <c r="O32" s="45">
        <v>13</v>
      </c>
      <c r="P32" s="45">
        <v>14</v>
      </c>
      <c r="Q32" s="45">
        <v>15</v>
      </c>
      <c r="R32" s="45">
        <v>16</v>
      </c>
      <c r="S32" s="45">
        <v>17</v>
      </c>
      <c r="T32" s="45">
        <v>18</v>
      </c>
      <c r="U32" s="22"/>
      <c r="V32" s="22"/>
      <c r="W32" s="22"/>
      <c r="X32" s="34" t="s">
        <v>4</v>
      </c>
      <c r="Y32" s="22"/>
      <c r="Z32" s="22"/>
      <c r="AA32" s="22"/>
      <c r="AB32" s="22"/>
      <c r="AC32" s="22"/>
      <c r="AD32" s="22"/>
      <c r="AE32" s="22"/>
    </row>
    <row r="33" spans="1:31" ht="20.100000000000001" customHeight="1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ht="20.100000000000001" customHeight="1" x14ac:dyDescent="0.3">
      <c r="A34" s="22"/>
      <c r="B34" s="22"/>
      <c r="C34" s="22">
        <v>1</v>
      </c>
      <c r="D34" s="22">
        <v>5</v>
      </c>
      <c r="E34" s="22">
        <v>4</v>
      </c>
      <c r="F34" s="22">
        <v>2</v>
      </c>
      <c r="G34" s="22">
        <v>3</v>
      </c>
      <c r="H34" s="22">
        <v>6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ht="20.100000000000001" customHeight="1" x14ac:dyDescent="0.35">
      <c r="A35" s="22"/>
      <c r="B35" s="23" t="s">
        <v>54</v>
      </c>
      <c r="C35" s="24">
        <f>+F45</f>
        <v>1</v>
      </c>
      <c r="D35" s="24">
        <f>+G45</f>
        <v>2</v>
      </c>
      <c r="E35" s="24">
        <f>+I45</f>
        <v>4</v>
      </c>
      <c r="F35" s="24">
        <f>+L45</f>
        <v>7</v>
      </c>
      <c r="G35" s="24">
        <f>+P45</f>
        <v>11</v>
      </c>
      <c r="H35" s="24">
        <f>+U45</f>
        <v>16</v>
      </c>
      <c r="I35" s="24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ht="20.100000000000001" customHeight="1" x14ac:dyDescent="0.35">
      <c r="A36" s="22"/>
      <c r="B36" s="23" t="s">
        <v>55</v>
      </c>
      <c r="C36" s="24">
        <f>+C35-D5</f>
        <v>1</v>
      </c>
      <c r="D36" s="24">
        <f t="shared" ref="D36:H36" si="2">+D35-E5</f>
        <v>2</v>
      </c>
      <c r="E36" s="24">
        <f t="shared" si="2"/>
        <v>4</v>
      </c>
      <c r="F36" s="24">
        <f t="shared" si="2"/>
        <v>7</v>
      </c>
      <c r="G36" s="24">
        <f t="shared" si="2"/>
        <v>11</v>
      </c>
      <c r="H36" s="24">
        <f t="shared" si="2"/>
        <v>16</v>
      </c>
      <c r="I36" s="24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ht="20.100000000000001" customHeight="1" x14ac:dyDescent="0.3">
      <c r="A37" s="22"/>
      <c r="B37" s="75"/>
      <c r="C37" s="42"/>
      <c r="D37" s="42"/>
      <c r="E37" s="42"/>
      <c r="F37" s="42"/>
      <c r="G37" s="42"/>
      <c r="H37" s="42"/>
      <c r="I37" s="4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ht="20.100000000000001" customHeight="1" x14ac:dyDescent="0.3">
      <c r="A38" s="22"/>
      <c r="B38" s="22"/>
      <c r="C38" s="22"/>
      <c r="D38" s="22"/>
      <c r="E38" s="4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20.100000000000001" customHeight="1" x14ac:dyDescent="0.3">
      <c r="A39" s="22"/>
      <c r="B39" s="22"/>
      <c r="C39" s="22"/>
      <c r="D39" s="53">
        <v>6</v>
      </c>
      <c r="E39" s="54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ht="20.100000000000001" customHeight="1" x14ac:dyDescent="0.3">
      <c r="A40" s="22"/>
      <c r="B40" s="22"/>
      <c r="C40" s="22"/>
      <c r="D40" s="53">
        <v>5</v>
      </c>
      <c r="E40" s="54"/>
      <c r="F40" s="77"/>
      <c r="G40" s="22"/>
      <c r="H40" s="22"/>
      <c r="I40" s="74"/>
      <c r="J40" s="74"/>
      <c r="K40" s="74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ht="20.100000000000001" customHeight="1" x14ac:dyDescent="0.3">
      <c r="A41" s="22"/>
      <c r="B41" s="22"/>
      <c r="C41" s="22"/>
      <c r="D41" s="53">
        <v>4</v>
      </c>
      <c r="E41" s="56">
        <v>1</v>
      </c>
      <c r="F41" s="78"/>
      <c r="G41" s="60"/>
      <c r="H41" s="60"/>
      <c r="I41" s="74"/>
      <c r="J41" s="74"/>
      <c r="K41" s="74"/>
      <c r="L41" s="76"/>
      <c r="M41" s="76"/>
      <c r="N41" s="76"/>
      <c r="O41" s="76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ht="20.100000000000001" customHeight="1" x14ac:dyDescent="0.3">
      <c r="A42" s="22"/>
      <c r="B42" s="58" t="s">
        <v>32</v>
      </c>
      <c r="C42" s="22"/>
      <c r="D42" s="53">
        <v>3</v>
      </c>
      <c r="E42" s="54"/>
      <c r="F42" s="78">
        <v>5</v>
      </c>
      <c r="G42" s="60"/>
      <c r="H42" s="60"/>
      <c r="I42" s="55"/>
      <c r="J42" s="59"/>
      <c r="K42" s="55"/>
      <c r="L42" s="76"/>
      <c r="M42" s="79"/>
      <c r="N42" s="79"/>
      <c r="O42" s="76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ht="20.100000000000001" customHeight="1" x14ac:dyDescent="0.3">
      <c r="A43" s="22"/>
      <c r="B43" s="22"/>
      <c r="C43" s="22"/>
      <c r="D43" s="53">
        <v>2</v>
      </c>
      <c r="E43" s="54"/>
      <c r="F43" s="78"/>
      <c r="G43" s="109">
        <v>4</v>
      </c>
      <c r="H43" s="109"/>
      <c r="I43" s="55"/>
      <c r="J43" s="59">
        <v>2</v>
      </c>
      <c r="K43" s="55"/>
      <c r="L43" s="57"/>
      <c r="M43" s="110">
        <v>3</v>
      </c>
      <c r="N43" s="110"/>
      <c r="O43" s="57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ht="20.100000000000001" customHeight="1" x14ac:dyDescent="0.3">
      <c r="A44" s="22"/>
      <c r="B44" s="22"/>
      <c r="C44" s="22"/>
      <c r="D44" s="53">
        <v>1</v>
      </c>
      <c r="E44" s="62"/>
      <c r="F44" s="66"/>
      <c r="G44" s="65"/>
      <c r="H44" s="65"/>
      <c r="I44" s="63"/>
      <c r="J44" s="63"/>
      <c r="K44" s="63"/>
      <c r="L44" s="64"/>
      <c r="M44" s="64"/>
      <c r="N44" s="64"/>
      <c r="O44" s="64"/>
      <c r="P44" s="67"/>
      <c r="Q44" s="67"/>
      <c r="R44" s="68">
        <v>6</v>
      </c>
      <c r="S44" s="67"/>
      <c r="T44" s="67"/>
      <c r="U44" s="21"/>
      <c r="V44" s="21"/>
      <c r="W44" s="21"/>
      <c r="X44" s="22"/>
      <c r="Y44" s="22"/>
      <c r="Z44" s="22"/>
      <c r="AA44" s="22"/>
      <c r="AB44" s="22"/>
      <c r="AC44" s="22"/>
      <c r="AD44" s="22"/>
      <c r="AE44" s="22"/>
    </row>
    <row r="45" spans="1:31" ht="20.100000000000001" customHeight="1" x14ac:dyDescent="0.3">
      <c r="A45" s="22"/>
      <c r="B45" s="22"/>
      <c r="C45" s="22"/>
      <c r="D45" s="22"/>
      <c r="E45" s="45">
        <v>0</v>
      </c>
      <c r="F45" s="80">
        <v>1</v>
      </c>
      <c r="G45" s="45">
        <v>2</v>
      </c>
      <c r="H45" s="45">
        <v>3</v>
      </c>
      <c r="I45" s="45">
        <v>4</v>
      </c>
      <c r="J45" s="45">
        <v>5</v>
      </c>
      <c r="K45" s="45">
        <v>6</v>
      </c>
      <c r="L45" s="45">
        <v>7</v>
      </c>
      <c r="M45" s="45">
        <v>8</v>
      </c>
      <c r="N45" s="45">
        <v>9</v>
      </c>
      <c r="O45" s="45">
        <v>10</v>
      </c>
      <c r="P45" s="45">
        <v>11</v>
      </c>
      <c r="Q45" s="45">
        <v>12</v>
      </c>
      <c r="R45" s="45">
        <v>13</v>
      </c>
      <c r="S45" s="45">
        <v>14</v>
      </c>
      <c r="T45" s="45">
        <v>15</v>
      </c>
      <c r="U45" s="45">
        <v>16</v>
      </c>
      <c r="V45" s="45">
        <v>17</v>
      </c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ht="20.100000000000001" customHeight="1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ht="20.100000000000001" customHeight="1" x14ac:dyDescent="0.3">
      <c r="A47" s="22"/>
      <c r="B47" s="22"/>
      <c r="C47" s="22"/>
      <c r="D47" s="69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ht="20.100000000000001" customHeight="1" x14ac:dyDescent="0.3">
      <c r="A48" s="22"/>
      <c r="B48" s="22"/>
      <c r="C48" s="22"/>
      <c r="D48" s="70">
        <v>6</v>
      </c>
      <c r="E48" s="71">
        <v>1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ht="20.100000000000001" customHeight="1" x14ac:dyDescent="0.3">
      <c r="A49" s="22"/>
      <c r="B49" s="22"/>
      <c r="C49" s="22"/>
      <c r="D49" s="70">
        <v>5</v>
      </c>
      <c r="E49" s="72"/>
      <c r="F49" s="61">
        <v>5</v>
      </c>
      <c r="G49" s="81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ht="20.100000000000001" customHeight="1" x14ac:dyDescent="0.3">
      <c r="A50" s="22"/>
      <c r="B50" s="58" t="s">
        <v>33</v>
      </c>
      <c r="C50" s="22"/>
      <c r="D50" s="70">
        <v>4</v>
      </c>
      <c r="E50" s="82"/>
      <c r="F50" s="82"/>
      <c r="G50" s="60">
        <v>4</v>
      </c>
      <c r="H50" s="83"/>
      <c r="I50" s="81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ht="20.100000000000001" customHeight="1" x14ac:dyDescent="0.3">
      <c r="A51" s="22"/>
      <c r="B51" s="22"/>
      <c r="C51" s="22"/>
      <c r="D51" s="70">
        <v>3</v>
      </c>
      <c r="E51" s="55"/>
      <c r="F51" s="55"/>
      <c r="G51" s="55"/>
      <c r="H51" s="55">
        <v>2</v>
      </c>
      <c r="I51" s="59"/>
      <c r="J51" s="59"/>
      <c r="K51" s="55"/>
      <c r="L51" s="74"/>
      <c r="M51" s="74"/>
      <c r="N51" s="74"/>
      <c r="O51" s="74"/>
      <c r="P51" s="74"/>
      <c r="Q51" s="74"/>
      <c r="R51" s="74"/>
      <c r="S51" s="74"/>
      <c r="T51" s="74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ht="20.100000000000001" customHeight="1" x14ac:dyDescent="0.3">
      <c r="A52" s="22"/>
      <c r="B52" s="22"/>
      <c r="C52" s="22"/>
      <c r="D52" s="70">
        <v>2</v>
      </c>
      <c r="E52" s="57"/>
      <c r="F52" s="57"/>
      <c r="G52" s="57"/>
      <c r="H52" s="57"/>
      <c r="I52" s="57"/>
      <c r="J52" s="84">
        <v>3</v>
      </c>
      <c r="K52" s="84"/>
      <c r="L52" s="57"/>
      <c r="M52" s="57"/>
      <c r="N52" s="57"/>
      <c r="O52" s="57"/>
      <c r="P52" s="74"/>
      <c r="Q52" s="74"/>
      <c r="R52" s="74"/>
      <c r="S52" s="74"/>
      <c r="T52" s="74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ht="20.100000000000001" customHeight="1" x14ac:dyDescent="0.3">
      <c r="A53" s="22"/>
      <c r="B53" s="22"/>
      <c r="C53" s="22"/>
      <c r="D53" s="70">
        <v>1</v>
      </c>
      <c r="E53" s="73"/>
      <c r="F53" s="73"/>
      <c r="G53" s="73"/>
      <c r="H53" s="73"/>
      <c r="I53" s="73"/>
      <c r="J53" s="73"/>
      <c r="K53" s="73"/>
      <c r="L53" s="68">
        <v>6</v>
      </c>
      <c r="M53" s="68"/>
      <c r="N53" s="73"/>
      <c r="O53" s="73"/>
      <c r="P53" s="73"/>
      <c r="Q53" s="73"/>
      <c r="R53" s="73"/>
      <c r="S53" s="73"/>
      <c r="T53" s="73"/>
      <c r="U53" s="22"/>
      <c r="V53" s="22"/>
      <c r="W53" s="21"/>
      <c r="X53" s="22"/>
      <c r="Y53" s="22"/>
      <c r="Z53" s="22"/>
      <c r="AA53" s="22"/>
      <c r="AB53" s="22"/>
      <c r="AC53" s="22"/>
      <c r="AD53" s="22"/>
      <c r="AE53" s="22"/>
    </row>
    <row r="54" spans="1:31" ht="20.100000000000001" customHeight="1" x14ac:dyDescent="0.3">
      <c r="A54" s="22"/>
      <c r="B54" s="22"/>
      <c r="C54" s="22"/>
      <c r="D54" s="22"/>
      <c r="E54" s="45">
        <v>0</v>
      </c>
      <c r="F54" s="45">
        <v>1</v>
      </c>
      <c r="G54" s="45">
        <v>2</v>
      </c>
      <c r="H54" s="45">
        <v>3</v>
      </c>
      <c r="I54" s="45">
        <v>4</v>
      </c>
      <c r="J54" s="45">
        <v>5</v>
      </c>
      <c r="K54" s="45">
        <v>6</v>
      </c>
      <c r="L54" s="45">
        <v>7</v>
      </c>
      <c r="M54" s="45">
        <v>8</v>
      </c>
      <c r="N54" s="45">
        <v>9</v>
      </c>
      <c r="O54" s="45">
        <v>10</v>
      </c>
      <c r="P54" s="45">
        <v>11</v>
      </c>
      <c r="Q54" s="45">
        <v>12</v>
      </c>
      <c r="R54" s="45">
        <v>13</v>
      </c>
      <c r="S54" s="45">
        <v>14</v>
      </c>
      <c r="T54" s="45">
        <v>15</v>
      </c>
      <c r="U54" s="45">
        <v>16</v>
      </c>
      <c r="V54" s="45">
        <v>17</v>
      </c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ht="20.100000000000001" customHeight="1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ht="20.100000000000001" customHeight="1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ht="20.100000000000001" customHeight="1" x14ac:dyDescent="0.3">
      <c r="A57" s="58" t="s">
        <v>35</v>
      </c>
      <c r="B57" s="22">
        <f>+D39*D6+D40*H6+D41*G6+D42*E6+D43*F6+I6*1</f>
        <v>41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ht="20.100000000000001" customHeight="1" x14ac:dyDescent="0.3">
      <c r="A58" s="58" t="s">
        <v>36</v>
      </c>
      <c r="B58" s="22">
        <f>+C36+D36+E36+F36+G36+H36</f>
        <v>41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ht="20.100000000000001" customHeight="1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ht="20.100000000000001" customHeight="1" x14ac:dyDescent="0.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ht="20.100000000000001" customHeight="1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ht="20.100000000000001" customHeight="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ht="20.100000000000001" customHeight="1" x14ac:dyDescent="0.25"/>
    <row r="64" spans="1:31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</sheetData>
  <mergeCells count="10">
    <mergeCell ref="G43:H43"/>
    <mergeCell ref="M43:N43"/>
    <mergeCell ref="C12:E12"/>
    <mergeCell ref="F12:I12"/>
    <mergeCell ref="J12:K12"/>
    <mergeCell ref="M12:Q12"/>
    <mergeCell ref="F30:H30"/>
    <mergeCell ref="D30:E30"/>
    <mergeCell ref="M30:Q30"/>
    <mergeCell ref="I30:L30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S239"/>
  <sheetViews>
    <sheetView tabSelected="1" topLeftCell="A19" workbookViewId="0">
      <selection activeCell="S42" sqref="S42"/>
    </sheetView>
  </sheetViews>
  <sheetFormatPr defaultColWidth="8.85546875" defaultRowHeight="15" x14ac:dyDescent="0.25"/>
  <cols>
    <col min="1" max="1" width="6.7109375" customWidth="1"/>
    <col min="2" max="2" width="5.85546875" customWidth="1"/>
    <col min="3" max="3" width="5" customWidth="1"/>
    <col min="4" max="4" width="5.85546875" customWidth="1"/>
    <col min="5" max="5" width="5.42578125" customWidth="1"/>
    <col min="6" max="60" width="4.7109375" customWidth="1"/>
  </cols>
  <sheetData>
    <row r="1" spans="1:34" ht="20.100000000000001" customHeight="1" x14ac:dyDescent="0.3">
      <c r="A1" s="46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20.100000000000001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4" ht="20.100000000000001" customHeight="1" x14ac:dyDescent="0.3">
      <c r="A3" s="22"/>
      <c r="B3" s="22"/>
      <c r="C3" s="21" t="s">
        <v>0</v>
      </c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20.100000000000001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20.100000000000001" customHeight="1" x14ac:dyDescent="0.35">
      <c r="A5" s="22"/>
      <c r="B5" s="22"/>
      <c r="C5" s="20" t="s">
        <v>52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20.100000000000001" customHeight="1" x14ac:dyDescent="0.35">
      <c r="A6" s="22"/>
      <c r="B6" s="22"/>
      <c r="C6" s="23" t="s">
        <v>53</v>
      </c>
      <c r="D6" s="24">
        <v>1</v>
      </c>
      <c r="E6" s="24">
        <v>3</v>
      </c>
      <c r="F6" s="24">
        <v>4</v>
      </c>
      <c r="G6" s="24">
        <v>2</v>
      </c>
      <c r="H6" s="24">
        <v>1</v>
      </c>
      <c r="I6" s="24">
        <v>5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0.100000000000001" customHeight="1" x14ac:dyDescent="0.35">
      <c r="A7" s="22"/>
      <c r="B7" s="22"/>
      <c r="C7" s="23" t="s">
        <v>56</v>
      </c>
      <c r="D7" s="24">
        <v>3</v>
      </c>
      <c r="E7" s="24">
        <v>2</v>
      </c>
      <c r="F7" s="24">
        <v>1</v>
      </c>
      <c r="G7" s="24">
        <v>4</v>
      </c>
      <c r="H7" s="24">
        <v>1</v>
      </c>
      <c r="I7" s="24">
        <v>5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ht="20.100000000000001" customHeigh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0.100000000000001" customHeight="1" x14ac:dyDescent="0.3">
      <c r="A9" s="22"/>
      <c r="B9" s="22"/>
      <c r="C9" s="34" t="s">
        <v>1</v>
      </c>
      <c r="D9" s="35">
        <v>1</v>
      </c>
      <c r="E9" s="36">
        <v>2</v>
      </c>
      <c r="F9" s="37">
        <v>3</v>
      </c>
      <c r="G9" s="38">
        <v>4</v>
      </c>
      <c r="H9" s="39">
        <v>5</v>
      </c>
      <c r="I9" s="40">
        <v>6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0.100000000000001" customHeigh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0.100000000000001" customHeight="1" x14ac:dyDescent="0.3">
      <c r="A11" s="22"/>
      <c r="B11" s="4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4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0.100000000000001" customHeight="1" x14ac:dyDescent="0.3">
      <c r="A12" s="22" t="s">
        <v>18</v>
      </c>
      <c r="B12" s="43">
        <v>1</v>
      </c>
      <c r="C12" s="105">
        <v>2</v>
      </c>
      <c r="D12" s="105"/>
      <c r="E12" s="105"/>
      <c r="F12" s="106">
        <v>3</v>
      </c>
      <c r="G12" s="106"/>
      <c r="H12" s="106"/>
      <c r="I12" s="106"/>
      <c r="J12" s="107">
        <v>4</v>
      </c>
      <c r="K12" s="107"/>
      <c r="L12" s="39">
        <v>5</v>
      </c>
      <c r="M12" s="108">
        <v>6</v>
      </c>
      <c r="N12" s="108"/>
      <c r="O12" s="108"/>
      <c r="P12" s="108"/>
      <c r="Q12" s="108"/>
      <c r="R12" s="22"/>
      <c r="S12" s="22"/>
      <c r="T12" s="22"/>
      <c r="U12" s="22"/>
      <c r="V12" s="22"/>
      <c r="W12" s="22"/>
      <c r="X12" s="4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ht="20.100000000000001" customHeight="1" x14ac:dyDescent="0.3">
      <c r="A13" s="22"/>
      <c r="B13" s="4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0.100000000000001" customHeight="1" x14ac:dyDescent="0.3">
      <c r="A14" s="22"/>
      <c r="B14" s="45">
        <v>0</v>
      </c>
      <c r="C14" s="45">
        <v>1</v>
      </c>
      <c r="D14" s="45">
        <v>2</v>
      </c>
      <c r="E14" s="45">
        <v>3</v>
      </c>
      <c r="F14" s="45">
        <v>4</v>
      </c>
      <c r="G14" s="45">
        <v>5</v>
      </c>
      <c r="H14" s="45">
        <v>6</v>
      </c>
      <c r="I14" s="45">
        <v>7</v>
      </c>
      <c r="J14" s="45">
        <v>8</v>
      </c>
      <c r="K14" s="45">
        <v>9</v>
      </c>
      <c r="L14" s="45">
        <v>10</v>
      </c>
      <c r="M14" s="45">
        <v>11</v>
      </c>
      <c r="N14" s="45">
        <v>12</v>
      </c>
      <c r="O14" s="45">
        <v>13</v>
      </c>
      <c r="P14" s="45">
        <v>14</v>
      </c>
      <c r="Q14" s="45">
        <v>15</v>
      </c>
      <c r="R14" s="45">
        <v>16</v>
      </c>
      <c r="S14" s="45">
        <v>17</v>
      </c>
      <c r="T14" s="45">
        <v>18</v>
      </c>
      <c r="U14" s="22"/>
      <c r="V14" s="22"/>
      <c r="W14" s="22"/>
      <c r="X14" s="34" t="s">
        <v>4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0.100000000000001" customHeight="1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0.100000000000001" customHeigh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45" ht="20.100000000000001" customHeight="1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45" ht="20.100000000000001" customHeight="1" x14ac:dyDescent="0.3">
      <c r="A18" s="22"/>
      <c r="B18" s="22" t="s">
        <v>2</v>
      </c>
      <c r="C18" s="22">
        <v>1</v>
      </c>
      <c r="D18" s="22">
        <v>2</v>
      </c>
      <c r="E18" s="22">
        <v>3</v>
      </c>
      <c r="F18" s="22">
        <v>4</v>
      </c>
      <c r="G18" s="22">
        <v>5</v>
      </c>
      <c r="H18" s="22">
        <v>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45" ht="20.100000000000001" customHeight="1" x14ac:dyDescent="0.35">
      <c r="A19" s="22"/>
      <c r="B19" s="23" t="s">
        <v>57</v>
      </c>
      <c r="C19" s="24">
        <f>+C14</f>
        <v>1</v>
      </c>
      <c r="D19" s="24">
        <f>+F14</f>
        <v>4</v>
      </c>
      <c r="E19" s="24">
        <f>+J14</f>
        <v>8</v>
      </c>
      <c r="F19" s="24">
        <f>+L14</f>
        <v>10</v>
      </c>
      <c r="G19" s="24">
        <f>+M14</f>
        <v>11</v>
      </c>
      <c r="H19" s="24">
        <f>+R14</f>
        <v>16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42"/>
      <c r="AA19" s="42"/>
      <c r="AB19" s="22"/>
      <c r="AC19" s="22"/>
      <c r="AD19" s="22"/>
      <c r="AE19" s="22"/>
      <c r="AF19" s="22"/>
      <c r="AG19" s="22"/>
      <c r="AH19" s="22"/>
    </row>
    <row r="20" spans="1:45" ht="20.100000000000001" customHeight="1" x14ac:dyDescent="0.35">
      <c r="A20" s="22"/>
      <c r="B20" s="23" t="s">
        <v>58</v>
      </c>
      <c r="C20" s="24">
        <f t="shared" ref="C20:H20" si="0">+C19-D4</f>
        <v>1</v>
      </c>
      <c r="D20" s="24">
        <f t="shared" si="0"/>
        <v>4</v>
      </c>
      <c r="E20" s="24">
        <f t="shared" si="0"/>
        <v>8</v>
      </c>
      <c r="F20" s="24">
        <f t="shared" si="0"/>
        <v>10</v>
      </c>
      <c r="G20" s="24">
        <f t="shared" si="0"/>
        <v>11</v>
      </c>
      <c r="H20" s="24">
        <f t="shared" si="0"/>
        <v>16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9"/>
      <c r="V20" s="79"/>
      <c r="W20" s="76"/>
      <c r="X20" s="76"/>
      <c r="Y20" s="76"/>
      <c r="Z20" s="85"/>
      <c r="AA20" s="79"/>
      <c r="AB20" s="76"/>
      <c r="AC20" s="76"/>
      <c r="AD20" s="76"/>
      <c r="AE20" s="76"/>
      <c r="AF20" s="76"/>
      <c r="AG20" s="76"/>
      <c r="AH20" s="76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</row>
    <row r="21" spans="1:45" ht="20.100000000000001" customHeight="1" x14ac:dyDescent="0.35">
      <c r="A21" s="22"/>
      <c r="B21" s="23" t="s">
        <v>56</v>
      </c>
      <c r="C21" s="24">
        <f t="shared" ref="C21:H21" si="1">+D7</f>
        <v>3</v>
      </c>
      <c r="D21" s="24">
        <f t="shared" si="1"/>
        <v>2</v>
      </c>
      <c r="E21" s="24">
        <f t="shared" si="1"/>
        <v>1</v>
      </c>
      <c r="F21" s="24">
        <f t="shared" si="1"/>
        <v>4</v>
      </c>
      <c r="G21" s="24">
        <f t="shared" si="1"/>
        <v>1</v>
      </c>
      <c r="H21" s="24">
        <f t="shared" si="1"/>
        <v>5</v>
      </c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85"/>
      <c r="AA21" s="76"/>
      <c r="AB21" s="79"/>
      <c r="AC21" s="79"/>
      <c r="AD21" s="76"/>
      <c r="AE21" s="76"/>
      <c r="AF21" s="76"/>
      <c r="AG21" s="76"/>
      <c r="AH21" s="76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</row>
    <row r="22" spans="1:45" ht="20.100000000000001" customHeight="1" x14ac:dyDescent="0.3">
      <c r="A22" s="22"/>
      <c r="B22" s="22" t="s">
        <v>29</v>
      </c>
      <c r="C22" s="22">
        <f t="shared" ref="C22:H22" si="2">-C21/D6</f>
        <v>-3</v>
      </c>
      <c r="D22" s="22">
        <f t="shared" si="2"/>
        <v>-0.66666666666666663</v>
      </c>
      <c r="E22" s="22">
        <f t="shared" si="2"/>
        <v>-0.25</v>
      </c>
      <c r="F22" s="22">
        <f t="shared" si="2"/>
        <v>-2</v>
      </c>
      <c r="G22" s="22">
        <f t="shared" si="2"/>
        <v>-1</v>
      </c>
      <c r="H22" s="22">
        <f t="shared" si="2"/>
        <v>-1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85"/>
      <c r="AA22" s="86"/>
      <c r="AB22" s="86"/>
      <c r="AC22" s="76"/>
      <c r="AD22" s="87"/>
      <c r="AE22" s="79"/>
      <c r="AF22" s="76"/>
      <c r="AG22" s="76"/>
      <c r="AH22" s="76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</row>
    <row r="23" spans="1:45" ht="20.100000000000001" customHeight="1" x14ac:dyDescent="0.3">
      <c r="A23" s="22"/>
      <c r="B23" s="22"/>
      <c r="C23" s="53"/>
      <c r="D23" s="76"/>
      <c r="E23" s="76"/>
      <c r="F23" s="76"/>
      <c r="G23" s="79"/>
      <c r="H23" s="76"/>
      <c r="I23" s="76"/>
      <c r="J23" s="79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85"/>
      <c r="AA23" s="76"/>
      <c r="AB23" s="76"/>
      <c r="AC23" s="76"/>
      <c r="AD23" s="76"/>
      <c r="AE23" s="79"/>
      <c r="AF23" s="79"/>
      <c r="AG23" s="76"/>
      <c r="AH23" s="76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</row>
    <row r="24" spans="1:45" ht="20.100000000000001" customHeight="1" x14ac:dyDescent="0.3">
      <c r="A24" s="22"/>
      <c r="B24" s="22"/>
      <c r="C24" s="53"/>
      <c r="D24" s="76"/>
      <c r="E24" s="76"/>
      <c r="F24" s="76"/>
      <c r="G24" s="79"/>
      <c r="H24" s="76"/>
      <c r="I24" s="76"/>
      <c r="J24" s="79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85"/>
      <c r="AA24" s="76"/>
      <c r="AB24" s="76"/>
      <c r="AC24" s="76"/>
      <c r="AD24" s="76"/>
      <c r="AE24" s="79"/>
      <c r="AF24" s="79"/>
      <c r="AG24" s="76"/>
      <c r="AH24" s="76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</row>
    <row r="25" spans="1:45" ht="20.100000000000001" customHeight="1" x14ac:dyDescent="0.3">
      <c r="A25" s="22"/>
      <c r="B25" s="22"/>
      <c r="C25" s="53"/>
      <c r="D25" s="76"/>
      <c r="E25" s="79"/>
      <c r="F25" s="79"/>
      <c r="G25" s="79"/>
      <c r="H25" s="76"/>
      <c r="I25" s="76"/>
      <c r="J25" s="79"/>
      <c r="K25" s="76"/>
      <c r="L25" s="76"/>
      <c r="M25" s="76"/>
      <c r="N25" s="79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85"/>
      <c r="AA25" s="76"/>
      <c r="AB25" s="76"/>
      <c r="AC25" s="76"/>
      <c r="AD25" s="76"/>
      <c r="AE25" s="76"/>
      <c r="AF25" s="79"/>
      <c r="AG25" s="79"/>
      <c r="AH25" s="76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45" ht="20.100000000000001" customHeight="1" x14ac:dyDescent="0.3">
      <c r="A26" s="22"/>
      <c r="B26" s="58" t="s">
        <v>45</v>
      </c>
      <c r="C26" s="53"/>
      <c r="D26" s="76"/>
      <c r="E26" s="76"/>
      <c r="F26" s="76"/>
      <c r="G26" s="76"/>
      <c r="H26" s="76"/>
      <c r="I26" s="76"/>
      <c r="J26" s="79"/>
      <c r="K26" s="76"/>
      <c r="L26" s="76"/>
      <c r="M26" s="76"/>
      <c r="N26" s="76"/>
      <c r="O26" s="76"/>
      <c r="P26" s="76"/>
      <c r="Q26" s="79"/>
      <c r="R26" s="79"/>
      <c r="S26" s="76"/>
      <c r="T26" s="76"/>
      <c r="U26" s="76"/>
      <c r="V26" s="76"/>
      <c r="W26" s="76"/>
      <c r="X26" s="76"/>
      <c r="Y26" s="76"/>
      <c r="Z26" s="85"/>
      <c r="AA26" s="76"/>
      <c r="AB26" s="76"/>
      <c r="AC26" s="76"/>
      <c r="AD26" s="76"/>
      <c r="AE26" s="76"/>
      <c r="AF26" s="76"/>
      <c r="AG26" s="76"/>
      <c r="AH26" s="79"/>
      <c r="AI26" s="18"/>
      <c r="AJ26" s="17"/>
      <c r="AK26" s="17"/>
      <c r="AL26" s="17"/>
      <c r="AM26" s="17"/>
      <c r="AN26" s="17"/>
      <c r="AO26" s="17"/>
      <c r="AP26" s="17"/>
      <c r="AQ26" s="17"/>
      <c r="AR26" s="17"/>
      <c r="AS26" s="17"/>
    </row>
    <row r="27" spans="1:45" ht="20.100000000000001" customHeight="1" x14ac:dyDescent="0.3">
      <c r="A27" s="22"/>
      <c r="B27" s="22"/>
      <c r="C27" s="22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22"/>
      <c r="Z27" s="76"/>
      <c r="AA27" s="88"/>
      <c r="AB27" s="88"/>
      <c r="AC27" s="88"/>
      <c r="AD27" s="88"/>
      <c r="AE27" s="88"/>
      <c r="AF27" s="88"/>
      <c r="AG27" s="88"/>
      <c r="AH27" s="88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7"/>
    </row>
    <row r="28" spans="1:45" ht="20.100000000000001" customHeight="1" x14ac:dyDescent="0.3">
      <c r="A28" s="58" t="s">
        <v>37</v>
      </c>
      <c r="B28" s="22"/>
      <c r="C28" s="35">
        <v>1</v>
      </c>
      <c r="D28" s="38">
        <v>4</v>
      </c>
      <c r="E28" s="39">
        <v>5</v>
      </c>
      <c r="F28" s="40">
        <v>6</v>
      </c>
      <c r="G28" s="36">
        <v>2</v>
      </c>
      <c r="H28" s="37">
        <v>3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45" ht="20.100000000000001" customHeight="1" x14ac:dyDescent="0.3">
      <c r="A29" s="58"/>
      <c r="B29" s="22"/>
      <c r="C29" s="89"/>
      <c r="D29" s="89"/>
      <c r="E29" s="89"/>
      <c r="F29" s="89"/>
      <c r="G29" s="89"/>
      <c r="H29" s="89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58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45" ht="20.100000000000001" customHeight="1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45" ht="20.100000000000001" customHeight="1" x14ac:dyDescent="0.3">
      <c r="A31" s="22"/>
      <c r="B31" s="21" t="s">
        <v>2</v>
      </c>
      <c r="C31" s="21">
        <v>1</v>
      </c>
      <c r="D31" s="21">
        <v>2</v>
      </c>
      <c r="E31" s="22">
        <v>3</v>
      </c>
      <c r="F31" s="22">
        <v>4</v>
      </c>
      <c r="G31" s="22">
        <v>5</v>
      </c>
      <c r="H31" s="22">
        <v>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45" ht="20.100000000000001" customHeight="1" x14ac:dyDescent="0.35">
      <c r="A32" s="23" t="s">
        <v>59</v>
      </c>
      <c r="B32" s="24"/>
      <c r="C32" s="21">
        <f>+C40</f>
        <v>1</v>
      </c>
      <c r="D32" s="21">
        <f>+N40</f>
        <v>12</v>
      </c>
      <c r="E32" s="24">
        <f>+R40</f>
        <v>16</v>
      </c>
      <c r="F32" s="24">
        <f>+E40</f>
        <v>3</v>
      </c>
      <c r="G32" s="24">
        <f>+F40</f>
        <v>4</v>
      </c>
      <c r="H32" s="24">
        <f>+K40</f>
        <v>9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ht="20.100000000000001" customHeight="1" x14ac:dyDescent="0.35">
      <c r="A33" s="23" t="s">
        <v>60</v>
      </c>
      <c r="B33" s="22"/>
      <c r="C33" s="24">
        <f t="shared" ref="C33:H33" si="3">+C32-D17</f>
        <v>1</v>
      </c>
      <c r="D33" s="24">
        <f t="shared" si="3"/>
        <v>12</v>
      </c>
      <c r="E33" s="24">
        <f t="shared" si="3"/>
        <v>16</v>
      </c>
      <c r="F33" s="24">
        <f t="shared" si="3"/>
        <v>3</v>
      </c>
      <c r="G33" s="24">
        <f t="shared" si="3"/>
        <v>4</v>
      </c>
      <c r="H33" s="24">
        <f t="shared" si="3"/>
        <v>9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20.100000000000001" customHeight="1" x14ac:dyDescent="0.35">
      <c r="A34" s="22"/>
      <c r="B34" s="23" t="s">
        <v>56</v>
      </c>
      <c r="C34" s="24">
        <f>+C21</f>
        <v>3</v>
      </c>
      <c r="D34" s="24">
        <f t="shared" ref="D34:H34" si="4">+D21</f>
        <v>2</v>
      </c>
      <c r="E34" s="24">
        <f t="shared" si="4"/>
        <v>1</v>
      </c>
      <c r="F34" s="24">
        <f t="shared" si="4"/>
        <v>4</v>
      </c>
      <c r="G34" s="24">
        <f t="shared" si="4"/>
        <v>1</v>
      </c>
      <c r="H34" s="24">
        <f t="shared" si="4"/>
        <v>5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20.100000000000001" customHeigh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20.100000000000001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20.100000000000001" customHeight="1" x14ac:dyDescent="0.3">
      <c r="A37" s="22"/>
      <c r="B37" s="4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42"/>
      <c r="Y37" s="58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20.100000000000001" customHeight="1" x14ac:dyDescent="0.3">
      <c r="A38" s="22" t="s">
        <v>18</v>
      </c>
      <c r="B38" s="43">
        <v>1</v>
      </c>
      <c r="C38" s="107">
        <v>4</v>
      </c>
      <c r="D38" s="107"/>
      <c r="E38" s="39">
        <v>5</v>
      </c>
      <c r="F38" s="108">
        <v>6</v>
      </c>
      <c r="G38" s="108"/>
      <c r="H38" s="108"/>
      <c r="I38" s="108"/>
      <c r="J38" s="108"/>
      <c r="K38" s="105">
        <v>2</v>
      </c>
      <c r="L38" s="105"/>
      <c r="M38" s="105"/>
      <c r="N38" s="106">
        <v>3</v>
      </c>
      <c r="O38" s="113"/>
      <c r="P38" s="113"/>
      <c r="Q38" s="113"/>
      <c r="R38" s="22"/>
      <c r="S38" s="22"/>
      <c r="T38" s="22"/>
      <c r="U38" s="22"/>
      <c r="V38" s="22"/>
      <c r="W38" s="22"/>
      <c r="X38" s="42"/>
      <c r="Y38" s="58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20.100000000000001" customHeight="1" x14ac:dyDescent="0.3">
      <c r="A39" s="22"/>
      <c r="B39" s="4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58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20.100000000000001" customHeight="1" x14ac:dyDescent="0.3">
      <c r="A40" s="22"/>
      <c r="B40" s="45">
        <v>0</v>
      </c>
      <c r="C40" s="45">
        <v>1</v>
      </c>
      <c r="D40" s="45">
        <v>2</v>
      </c>
      <c r="E40" s="45">
        <v>3</v>
      </c>
      <c r="F40" s="45">
        <v>4</v>
      </c>
      <c r="G40" s="45">
        <v>5</v>
      </c>
      <c r="H40" s="45">
        <v>6</v>
      </c>
      <c r="I40" s="45">
        <v>7</v>
      </c>
      <c r="J40" s="45">
        <v>8</v>
      </c>
      <c r="K40" s="45">
        <v>9</v>
      </c>
      <c r="L40" s="45">
        <v>10</v>
      </c>
      <c r="M40" s="45">
        <v>11</v>
      </c>
      <c r="N40" s="45">
        <v>12</v>
      </c>
      <c r="O40" s="45">
        <v>13</v>
      </c>
      <c r="P40" s="45">
        <v>14</v>
      </c>
      <c r="Q40" s="45">
        <v>15</v>
      </c>
      <c r="R40" s="45">
        <v>16</v>
      </c>
      <c r="S40" s="45">
        <v>17</v>
      </c>
      <c r="T40" s="45">
        <v>18</v>
      </c>
      <c r="U40" s="22"/>
      <c r="V40" s="22"/>
      <c r="W40" s="22"/>
      <c r="X40" s="34" t="s">
        <v>4</v>
      </c>
      <c r="Y40" s="58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20.100000000000001" customHeight="1" x14ac:dyDescent="0.3">
      <c r="A41" s="58"/>
      <c r="B41" s="22"/>
      <c r="C41" s="89"/>
      <c r="D41" s="89"/>
      <c r="E41" s="89"/>
      <c r="F41" s="89"/>
      <c r="G41" s="89"/>
      <c r="H41" s="89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58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20.100000000000001" customHeight="1" x14ac:dyDescent="0.3">
      <c r="A42" s="22"/>
      <c r="B42" s="22"/>
      <c r="C42" s="74"/>
      <c r="D42" s="74"/>
      <c r="E42" s="74"/>
      <c r="F42" s="74"/>
      <c r="G42" s="74"/>
      <c r="H42" s="74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20.100000000000001" customHeight="1" x14ac:dyDescent="0.3">
      <c r="A43" s="58" t="s">
        <v>38</v>
      </c>
      <c r="B43" s="22"/>
      <c r="C43" s="22"/>
      <c r="D43" s="22"/>
      <c r="E43" s="22"/>
      <c r="F43" s="22"/>
      <c r="G43" s="22"/>
      <c r="H43" s="24">
        <v>18</v>
      </c>
      <c r="I43" s="4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20.100000000000001" customHeight="1" x14ac:dyDescent="0.3">
      <c r="A44" s="22"/>
      <c r="B44" s="22"/>
      <c r="C44" s="22"/>
      <c r="D44" s="22"/>
      <c r="E44" s="22"/>
      <c r="F44" s="22"/>
      <c r="G44" s="22"/>
      <c r="H44" s="24">
        <v>17</v>
      </c>
      <c r="I44" s="41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20.100000000000001" customHeight="1" x14ac:dyDescent="0.3">
      <c r="A45" s="22" t="s">
        <v>44</v>
      </c>
      <c r="C45" s="22"/>
      <c r="D45" s="22"/>
      <c r="E45" s="22"/>
      <c r="F45" s="22"/>
      <c r="G45" s="22"/>
      <c r="H45" s="28">
        <v>16</v>
      </c>
      <c r="I45" s="90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20.100000000000001" customHeight="1" x14ac:dyDescent="0.3">
      <c r="A46" s="22"/>
      <c r="B46" s="22"/>
      <c r="C46" s="22"/>
      <c r="D46" s="22"/>
      <c r="E46" s="22"/>
      <c r="F46" s="22"/>
      <c r="G46" s="22"/>
      <c r="H46" s="24">
        <v>15</v>
      </c>
      <c r="I46" s="54"/>
      <c r="J46" s="74"/>
      <c r="K46" s="74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20.100000000000001" customHeight="1" x14ac:dyDescent="0.3">
      <c r="A47" s="22"/>
      <c r="B47" s="22"/>
      <c r="C47" s="22"/>
      <c r="D47" s="22"/>
      <c r="E47" s="22"/>
      <c r="F47" s="22"/>
      <c r="G47" s="22"/>
      <c r="H47" s="24">
        <v>14</v>
      </c>
      <c r="I47" s="54"/>
      <c r="J47" s="74"/>
      <c r="K47" s="74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20.100000000000001" customHeight="1" x14ac:dyDescent="0.3">
      <c r="A48" s="22"/>
      <c r="B48" s="22" t="s">
        <v>43</v>
      </c>
      <c r="C48" s="22"/>
      <c r="D48" s="22"/>
      <c r="E48" s="22"/>
      <c r="F48" s="22"/>
      <c r="G48" s="22"/>
      <c r="H48" s="28">
        <v>13</v>
      </c>
      <c r="I48" s="54"/>
      <c r="J48" s="74"/>
      <c r="K48" s="74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20.100000000000001" customHeight="1" x14ac:dyDescent="0.3">
      <c r="A49" s="22"/>
      <c r="B49" s="22"/>
      <c r="C49" s="22"/>
      <c r="D49" s="22"/>
      <c r="E49" s="22"/>
      <c r="F49" s="22"/>
      <c r="G49" s="22"/>
      <c r="H49" s="24">
        <v>12</v>
      </c>
      <c r="I49" s="54"/>
      <c r="J49" s="60"/>
      <c r="K49" s="60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20.100000000000001" customHeight="1" x14ac:dyDescent="0.3">
      <c r="A50" s="22"/>
      <c r="B50" s="22"/>
      <c r="C50" s="22"/>
      <c r="D50" s="22"/>
      <c r="E50" s="22"/>
      <c r="F50" s="22"/>
      <c r="G50" s="22"/>
      <c r="H50" s="24">
        <v>11</v>
      </c>
      <c r="I50" s="54"/>
      <c r="J50" s="60"/>
      <c r="K50" s="60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20.100000000000001" customHeight="1" x14ac:dyDescent="0.3">
      <c r="A51" s="22"/>
      <c r="B51" s="22"/>
      <c r="C51" s="22"/>
      <c r="D51" s="22"/>
      <c r="E51" s="22"/>
      <c r="F51" s="22"/>
      <c r="G51" s="22"/>
      <c r="H51" s="24">
        <v>10</v>
      </c>
      <c r="I51" s="56">
        <v>1</v>
      </c>
      <c r="J51" s="60"/>
      <c r="K51" s="60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20.100000000000001" customHeight="1" x14ac:dyDescent="0.3">
      <c r="A52" s="22"/>
      <c r="B52" s="22" t="s">
        <v>42</v>
      </c>
      <c r="C52" s="22"/>
      <c r="D52" s="22"/>
      <c r="E52" s="22"/>
      <c r="F52" s="22"/>
      <c r="G52" s="22"/>
      <c r="H52" s="28">
        <v>9</v>
      </c>
      <c r="I52" s="54"/>
      <c r="J52" s="60"/>
      <c r="K52" s="60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20.100000000000001" customHeight="1" x14ac:dyDescent="0.3">
      <c r="A53" s="22"/>
      <c r="B53" s="22" t="s">
        <v>41</v>
      </c>
      <c r="C53" s="22"/>
      <c r="D53" s="22"/>
      <c r="E53" s="22"/>
      <c r="F53" s="22"/>
      <c r="G53" s="22"/>
      <c r="H53" s="28">
        <v>8</v>
      </c>
      <c r="I53" s="54"/>
      <c r="J53" s="60"/>
      <c r="K53" s="60"/>
      <c r="L53" s="61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20.100000000000001" customHeight="1" x14ac:dyDescent="0.3">
      <c r="A54" s="22"/>
      <c r="B54" s="22"/>
      <c r="C54" s="22"/>
      <c r="D54" s="22"/>
      <c r="E54" s="22"/>
      <c r="F54" s="22"/>
      <c r="G54" s="22"/>
      <c r="H54" s="24">
        <v>7</v>
      </c>
      <c r="I54" s="54"/>
      <c r="J54" s="109">
        <v>4</v>
      </c>
      <c r="K54" s="109"/>
      <c r="L54" s="61"/>
      <c r="M54" s="91"/>
      <c r="N54" s="91"/>
      <c r="O54" s="91"/>
      <c r="P54" s="91"/>
      <c r="Q54" s="91"/>
      <c r="R54" s="48"/>
      <c r="S54" s="48"/>
      <c r="T54" s="48"/>
      <c r="U54" s="48"/>
      <c r="V54" s="48"/>
      <c r="W54" s="48"/>
      <c r="X54" s="48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20.100000000000001" customHeight="1" x14ac:dyDescent="0.3">
      <c r="A55" s="22"/>
      <c r="B55" s="22"/>
      <c r="C55" s="22"/>
      <c r="D55" s="22"/>
      <c r="E55" s="22"/>
      <c r="F55" s="22"/>
      <c r="G55" s="22"/>
      <c r="H55" s="24">
        <v>6</v>
      </c>
      <c r="I55" s="54"/>
      <c r="J55" s="60"/>
      <c r="K55" s="60"/>
      <c r="L55" s="61"/>
      <c r="M55" s="91"/>
      <c r="N55" s="91"/>
      <c r="O55" s="91"/>
      <c r="P55" s="91"/>
      <c r="Q55" s="91"/>
      <c r="R55" s="48"/>
      <c r="S55" s="48"/>
      <c r="T55" s="48"/>
      <c r="U55" s="48"/>
      <c r="V55" s="48"/>
      <c r="W55" s="48"/>
      <c r="X55" s="48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20.100000000000001" customHeight="1" x14ac:dyDescent="0.3">
      <c r="A56" s="22"/>
      <c r="B56" s="22"/>
      <c r="C56" s="22"/>
      <c r="D56" s="22"/>
      <c r="E56" s="22"/>
      <c r="F56" s="22"/>
      <c r="G56" s="22"/>
      <c r="H56" s="24">
        <v>5</v>
      </c>
      <c r="I56" s="54"/>
      <c r="J56" s="60"/>
      <c r="K56" s="60"/>
      <c r="L56" s="61">
        <v>5</v>
      </c>
      <c r="M56" s="91"/>
      <c r="N56" s="91"/>
      <c r="O56" s="91">
        <v>6</v>
      </c>
      <c r="P56" s="91"/>
      <c r="Q56" s="91"/>
      <c r="R56" s="48"/>
      <c r="S56" s="48"/>
      <c r="T56" s="48"/>
      <c r="U56" s="48"/>
      <c r="V56" s="48"/>
      <c r="W56" s="48"/>
      <c r="X56" s="48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20.100000000000001" customHeight="1" x14ac:dyDescent="0.3">
      <c r="A57" s="22"/>
      <c r="B57" s="22"/>
      <c r="C57" s="22"/>
      <c r="D57" s="22"/>
      <c r="E57" s="22"/>
      <c r="F57" s="22"/>
      <c r="G57" s="22"/>
      <c r="H57" s="24">
        <v>4</v>
      </c>
      <c r="I57" s="54"/>
      <c r="J57" s="60"/>
      <c r="K57" s="60"/>
      <c r="L57" s="61"/>
      <c r="M57" s="91"/>
      <c r="N57" s="91"/>
      <c r="O57" s="91"/>
      <c r="P57" s="91"/>
      <c r="Q57" s="91"/>
      <c r="R57" s="48"/>
      <c r="S57" s="48"/>
      <c r="T57" s="48"/>
      <c r="U57" s="48"/>
      <c r="V57" s="48"/>
      <c r="W57" s="48"/>
      <c r="X57" s="48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20.100000000000001" customHeight="1" x14ac:dyDescent="0.3">
      <c r="A58" s="22"/>
      <c r="B58" s="22" t="s">
        <v>40</v>
      </c>
      <c r="C58" s="22"/>
      <c r="D58" s="22"/>
      <c r="E58" s="22"/>
      <c r="F58" s="22"/>
      <c r="G58" s="22"/>
      <c r="H58" s="28">
        <v>3</v>
      </c>
      <c r="I58" s="54"/>
      <c r="J58" s="60"/>
      <c r="K58" s="60"/>
      <c r="L58" s="61"/>
      <c r="M58" s="91"/>
      <c r="N58" s="91"/>
      <c r="O58" s="91"/>
      <c r="P58" s="91"/>
      <c r="Q58" s="91"/>
      <c r="R58" s="48"/>
      <c r="S58" s="48"/>
      <c r="T58" s="48"/>
      <c r="U58" s="48"/>
      <c r="V58" s="48"/>
      <c r="W58" s="48"/>
      <c r="X58" s="48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20.100000000000001" customHeight="1" x14ac:dyDescent="0.3">
      <c r="A59" s="22"/>
      <c r="B59" s="22"/>
      <c r="C59" s="22"/>
      <c r="D59" s="22"/>
      <c r="E59" s="22"/>
      <c r="F59" s="22"/>
      <c r="G59" s="22"/>
      <c r="H59" s="24">
        <v>2</v>
      </c>
      <c r="I59" s="54"/>
      <c r="J59" s="60"/>
      <c r="K59" s="60"/>
      <c r="L59" s="61"/>
      <c r="M59" s="91"/>
      <c r="N59" s="91"/>
      <c r="O59" s="91"/>
      <c r="P59" s="91"/>
      <c r="Q59" s="91"/>
      <c r="R59" s="59"/>
      <c r="S59" s="59"/>
      <c r="T59" s="59"/>
      <c r="U59" s="48"/>
      <c r="V59" s="48"/>
      <c r="W59" s="48"/>
      <c r="X59" s="48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20.100000000000001" customHeight="1" x14ac:dyDescent="0.3">
      <c r="A60" s="22"/>
      <c r="B60" s="22" t="s">
        <v>39</v>
      </c>
      <c r="C60" s="22"/>
      <c r="D60" s="22"/>
      <c r="E60" s="22"/>
      <c r="F60" s="22"/>
      <c r="G60" s="22"/>
      <c r="H60" s="92">
        <v>1</v>
      </c>
      <c r="I60" s="54"/>
      <c r="J60" s="60"/>
      <c r="K60" s="60"/>
      <c r="L60" s="61"/>
      <c r="M60" s="91"/>
      <c r="N60" s="91"/>
      <c r="O60" s="91"/>
      <c r="P60" s="91"/>
      <c r="Q60" s="91"/>
      <c r="R60" s="59"/>
      <c r="S60" s="59">
        <v>2</v>
      </c>
      <c r="T60" s="59"/>
      <c r="U60" s="48"/>
      <c r="V60" s="48"/>
      <c r="W60" s="48"/>
      <c r="X60" s="48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20.100000000000001" customHeight="1" x14ac:dyDescent="0.3">
      <c r="A61" s="22"/>
      <c r="B61" s="22"/>
      <c r="C61" s="22"/>
      <c r="D61" s="22"/>
      <c r="E61" s="22"/>
      <c r="F61" s="22"/>
      <c r="G61" s="22"/>
      <c r="H61" s="24">
        <v>0</v>
      </c>
      <c r="I61" s="62"/>
      <c r="J61" s="65"/>
      <c r="K61" s="60"/>
      <c r="L61" s="61"/>
      <c r="M61" s="91"/>
      <c r="N61" s="91"/>
      <c r="O61" s="91"/>
      <c r="P61" s="91"/>
      <c r="Q61" s="91"/>
      <c r="R61" s="59"/>
      <c r="S61" s="59"/>
      <c r="T61" s="59"/>
      <c r="U61" s="84"/>
      <c r="V61" s="114">
        <v>3</v>
      </c>
      <c r="W61" s="114"/>
      <c r="X61" s="84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20.100000000000001" customHeight="1" x14ac:dyDescent="0.3">
      <c r="A62" s="22"/>
      <c r="B62" s="22"/>
      <c r="C62" s="22"/>
      <c r="D62" s="22"/>
      <c r="E62" s="22"/>
      <c r="F62" s="22"/>
      <c r="G62" s="22"/>
      <c r="H62" s="22"/>
      <c r="I62" s="45">
        <v>0</v>
      </c>
      <c r="J62" s="80">
        <v>1</v>
      </c>
      <c r="K62" s="45">
        <v>2</v>
      </c>
      <c r="L62" s="45">
        <v>3</v>
      </c>
      <c r="M62" s="45">
        <v>4</v>
      </c>
      <c r="N62" s="45">
        <v>5</v>
      </c>
      <c r="O62" s="45">
        <v>6</v>
      </c>
      <c r="P62" s="45">
        <v>7</v>
      </c>
      <c r="Q62" s="45">
        <v>8</v>
      </c>
      <c r="R62" s="45">
        <v>9</v>
      </c>
      <c r="S62" s="45">
        <v>10</v>
      </c>
      <c r="T62" s="45">
        <v>11</v>
      </c>
      <c r="U62" s="45">
        <v>12</v>
      </c>
      <c r="V62" s="45">
        <v>13</v>
      </c>
      <c r="W62" s="45">
        <v>14</v>
      </c>
      <c r="X62" s="45">
        <v>15</v>
      </c>
      <c r="Y62" s="45">
        <v>16</v>
      </c>
      <c r="Z62" s="45">
        <v>17</v>
      </c>
      <c r="AA62" s="22"/>
      <c r="AB62" s="22"/>
      <c r="AC62" s="22"/>
      <c r="AD62" s="22"/>
      <c r="AE62" s="22"/>
      <c r="AF62" s="22"/>
      <c r="AG62" s="22"/>
      <c r="AH62" s="22"/>
    </row>
    <row r="63" spans="1:34" ht="20.100000000000001" customHeight="1" x14ac:dyDescent="0.3">
      <c r="A63" s="58" t="s">
        <v>46</v>
      </c>
      <c r="B63" s="22"/>
      <c r="C63" s="22">
        <f>+H45*D6+H48*G6+H52*H6+H53*I6+H58*E6+H60*F6</f>
        <v>104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20.100000000000001" customHeight="1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  <row r="65" spans="1:34" ht="20.100000000000001" customHeight="1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</row>
    <row r="66" spans="1:34" ht="20.100000000000001" customHeigh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</row>
    <row r="67" spans="1:34" ht="20.100000000000001" customHeight="1" x14ac:dyDescent="0.35">
      <c r="A67" s="58" t="s">
        <v>61</v>
      </c>
      <c r="B67" s="22"/>
      <c r="C67" s="22"/>
      <c r="D67" s="22"/>
      <c r="E67" s="22"/>
      <c r="F67" s="22"/>
      <c r="G67" s="22"/>
      <c r="H67" s="24">
        <v>18</v>
      </c>
      <c r="I67" s="41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</row>
    <row r="68" spans="1:34" ht="20.100000000000001" customHeight="1" x14ac:dyDescent="0.3">
      <c r="A68" s="22"/>
      <c r="B68" s="22"/>
      <c r="C68" s="22"/>
      <c r="D68" s="22"/>
      <c r="E68" s="22"/>
      <c r="F68" s="22"/>
      <c r="G68" s="22"/>
      <c r="H68" s="24">
        <v>17</v>
      </c>
      <c r="I68" s="41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</row>
    <row r="69" spans="1:34" ht="20.100000000000001" customHeight="1" x14ac:dyDescent="0.3">
      <c r="A69" s="22"/>
      <c r="B69" s="22" t="s">
        <v>44</v>
      </c>
      <c r="C69" s="22"/>
      <c r="D69" s="22"/>
      <c r="E69" s="22"/>
      <c r="F69" s="22"/>
      <c r="G69" s="22"/>
      <c r="H69" s="28">
        <v>16</v>
      </c>
      <c r="I69" s="90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ht="20.100000000000001" customHeight="1" x14ac:dyDescent="0.3">
      <c r="A70" s="22"/>
      <c r="B70" s="22"/>
      <c r="C70" s="22"/>
      <c r="D70" s="22"/>
      <c r="E70" s="22"/>
      <c r="F70" s="22"/>
      <c r="G70" s="22"/>
      <c r="H70" s="24">
        <v>15</v>
      </c>
      <c r="I70" s="56"/>
      <c r="J70" s="81"/>
      <c r="K70" s="81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  <row r="71" spans="1:34" ht="20.100000000000001" customHeight="1" x14ac:dyDescent="0.3">
      <c r="A71" s="22"/>
      <c r="B71" s="22"/>
      <c r="C71" s="22"/>
      <c r="D71" s="22"/>
      <c r="E71" s="22"/>
      <c r="F71" s="22"/>
      <c r="G71" s="22"/>
      <c r="H71" s="24">
        <v>14</v>
      </c>
      <c r="I71" s="56">
        <v>1</v>
      </c>
      <c r="J71" s="81"/>
      <c r="K71" s="81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22"/>
      <c r="Z71" s="22"/>
      <c r="AA71" s="22"/>
      <c r="AB71" s="22"/>
      <c r="AC71" s="22"/>
      <c r="AD71" s="22"/>
      <c r="AE71" s="22"/>
      <c r="AF71" s="22"/>
      <c r="AG71" s="22"/>
      <c r="AH71" s="22"/>
    </row>
    <row r="72" spans="1:34" ht="20.100000000000001" customHeight="1" x14ac:dyDescent="0.3">
      <c r="A72" s="22"/>
      <c r="B72" s="22" t="s">
        <v>43</v>
      </c>
      <c r="C72" s="22"/>
      <c r="D72" s="22"/>
      <c r="E72" s="22"/>
      <c r="F72" s="22"/>
      <c r="G72" s="22"/>
      <c r="H72" s="28">
        <v>13</v>
      </c>
      <c r="I72" s="56"/>
      <c r="J72" s="81"/>
      <c r="K72" s="81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22"/>
      <c r="Z72" s="22"/>
      <c r="AA72" s="22"/>
      <c r="AB72" s="22"/>
      <c r="AC72" s="22"/>
      <c r="AD72" s="22"/>
      <c r="AE72" s="22"/>
      <c r="AF72" s="22"/>
      <c r="AG72" s="22"/>
      <c r="AH72" s="22"/>
    </row>
    <row r="73" spans="1:34" ht="20.100000000000001" customHeight="1" x14ac:dyDescent="0.3">
      <c r="A73" s="22"/>
      <c r="B73" s="22"/>
      <c r="C73" s="22"/>
      <c r="D73" s="22"/>
      <c r="E73" s="22"/>
      <c r="F73" s="22"/>
      <c r="G73" s="22"/>
      <c r="H73" s="24">
        <v>12</v>
      </c>
      <c r="I73" s="93"/>
      <c r="J73" s="94"/>
      <c r="K73" s="94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22"/>
      <c r="Z73" s="22"/>
      <c r="AA73" s="22"/>
      <c r="AB73" s="22"/>
      <c r="AC73" s="22"/>
      <c r="AD73" s="22"/>
      <c r="AE73" s="22"/>
      <c r="AF73" s="22"/>
      <c r="AG73" s="22"/>
      <c r="AH73" s="22"/>
    </row>
    <row r="74" spans="1:34" ht="20.100000000000001" customHeight="1" x14ac:dyDescent="0.3">
      <c r="A74" s="22"/>
      <c r="B74" s="22"/>
      <c r="C74" s="22"/>
      <c r="D74" s="22"/>
      <c r="E74" s="22"/>
      <c r="F74" s="22"/>
      <c r="G74" s="22"/>
      <c r="H74" s="24">
        <v>11</v>
      </c>
      <c r="I74" s="93"/>
      <c r="J74" s="109">
        <v>4</v>
      </c>
      <c r="K74" s="94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22"/>
      <c r="Z74" s="22"/>
      <c r="AA74" s="22"/>
      <c r="AB74" s="22"/>
      <c r="AC74" s="22"/>
      <c r="AD74" s="22"/>
      <c r="AE74" s="22"/>
      <c r="AF74" s="22"/>
      <c r="AG74" s="22"/>
      <c r="AH74" s="22"/>
    </row>
    <row r="75" spans="1:34" ht="20.100000000000001" customHeight="1" x14ac:dyDescent="0.3">
      <c r="A75" s="22"/>
      <c r="B75" s="22"/>
      <c r="C75" s="22"/>
      <c r="D75" s="22"/>
      <c r="E75" s="22"/>
      <c r="F75" s="22"/>
      <c r="G75" s="22"/>
      <c r="H75" s="24">
        <v>10</v>
      </c>
      <c r="I75" s="93"/>
      <c r="J75" s="109"/>
      <c r="K75" s="94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22"/>
      <c r="Z75" s="22"/>
      <c r="AA75" s="22"/>
      <c r="AB75" s="22"/>
      <c r="AC75" s="22"/>
      <c r="AD75" s="22"/>
      <c r="AE75" s="22"/>
      <c r="AF75" s="22"/>
      <c r="AG75" s="22"/>
      <c r="AH75" s="22"/>
    </row>
    <row r="76" spans="1:34" ht="20.100000000000001" customHeight="1" x14ac:dyDescent="0.3">
      <c r="A76" s="22"/>
      <c r="B76" s="22" t="s">
        <v>42</v>
      </c>
      <c r="C76" s="22"/>
      <c r="D76" s="22"/>
      <c r="E76" s="22"/>
      <c r="F76" s="22"/>
      <c r="G76" s="22"/>
      <c r="H76" s="28">
        <v>9</v>
      </c>
      <c r="I76" s="93"/>
      <c r="J76" s="94"/>
      <c r="K76" s="94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  <row r="77" spans="1:34" ht="20.100000000000001" customHeight="1" x14ac:dyDescent="0.3">
      <c r="A77" s="22"/>
      <c r="B77" s="22" t="s">
        <v>41</v>
      </c>
      <c r="C77" s="22"/>
      <c r="D77" s="22"/>
      <c r="E77" s="22"/>
      <c r="F77" s="22"/>
      <c r="G77" s="22"/>
      <c r="H77" s="28">
        <v>8</v>
      </c>
      <c r="I77" s="95"/>
      <c r="J77" s="61"/>
      <c r="K77" s="61">
        <v>5</v>
      </c>
      <c r="L77" s="61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22"/>
      <c r="Z77" s="22"/>
      <c r="AA77" s="22"/>
      <c r="AB77" s="22"/>
      <c r="AC77" s="22"/>
      <c r="AD77" s="22"/>
      <c r="AE77" s="22"/>
      <c r="AF77" s="22"/>
      <c r="AG77" s="22"/>
      <c r="AH77" s="22"/>
    </row>
    <row r="78" spans="1:34" ht="20.100000000000001" customHeight="1" x14ac:dyDescent="0.3">
      <c r="A78" s="22"/>
      <c r="B78" s="22"/>
      <c r="C78" s="22"/>
      <c r="D78" s="22"/>
      <c r="E78" s="22"/>
      <c r="F78" s="22"/>
      <c r="G78" s="22"/>
      <c r="H78" s="24">
        <v>7</v>
      </c>
      <c r="I78" s="96"/>
      <c r="J78" s="91"/>
      <c r="K78" s="91"/>
      <c r="L78" s="91"/>
      <c r="M78" s="91"/>
      <c r="N78" s="91"/>
      <c r="O78" s="91"/>
      <c r="P78" s="91"/>
      <c r="Q78" s="91"/>
      <c r="R78" s="48"/>
      <c r="S78" s="48"/>
      <c r="T78" s="48"/>
      <c r="U78" s="48"/>
      <c r="V78" s="48"/>
      <c r="W78" s="48"/>
      <c r="X78" s="48"/>
      <c r="Y78" s="22"/>
      <c r="Z78" s="22"/>
      <c r="AA78" s="22"/>
      <c r="AB78" s="22"/>
      <c r="AC78" s="22"/>
      <c r="AD78" s="22"/>
      <c r="AE78" s="22"/>
      <c r="AF78" s="22"/>
      <c r="AG78" s="22"/>
      <c r="AH78" s="22"/>
    </row>
    <row r="79" spans="1:34" ht="20.100000000000001" customHeight="1" x14ac:dyDescent="0.3">
      <c r="A79" s="22"/>
      <c r="B79" s="22"/>
      <c r="C79" s="22"/>
      <c r="D79" s="22"/>
      <c r="E79" s="22"/>
      <c r="F79" s="22"/>
      <c r="G79" s="22"/>
      <c r="H79" s="24">
        <v>6</v>
      </c>
      <c r="I79" s="96"/>
      <c r="J79" s="91"/>
      <c r="K79" s="91"/>
      <c r="L79" s="91"/>
      <c r="M79" s="91"/>
      <c r="N79" s="91"/>
      <c r="O79" s="91"/>
      <c r="P79" s="91"/>
      <c r="Q79" s="91"/>
      <c r="R79" s="48"/>
      <c r="S79" s="48"/>
      <c r="T79" s="48"/>
      <c r="U79" s="48"/>
      <c r="V79" s="48"/>
      <c r="W79" s="48"/>
      <c r="X79" s="48"/>
      <c r="Y79" s="22"/>
      <c r="Z79" s="22"/>
      <c r="AA79" s="22"/>
      <c r="AB79" s="22"/>
      <c r="AC79" s="22"/>
      <c r="AD79" s="22"/>
      <c r="AE79" s="22"/>
      <c r="AF79" s="22"/>
      <c r="AG79" s="22"/>
      <c r="AH79" s="22"/>
    </row>
    <row r="80" spans="1:34" ht="20.100000000000001" customHeight="1" x14ac:dyDescent="0.3">
      <c r="A80" s="22"/>
      <c r="B80" s="22"/>
      <c r="C80" s="22"/>
      <c r="D80" s="22"/>
      <c r="E80" s="22"/>
      <c r="F80" s="22"/>
      <c r="G80" s="22"/>
      <c r="H80" s="24">
        <v>5</v>
      </c>
      <c r="I80" s="96"/>
      <c r="J80" s="91"/>
      <c r="K80" s="91"/>
      <c r="L80" s="91"/>
      <c r="M80" s="91"/>
      <c r="N80" s="91"/>
      <c r="O80" s="91">
        <v>6</v>
      </c>
      <c r="P80" s="91"/>
      <c r="Q80" s="91"/>
      <c r="R80" s="48"/>
      <c r="S80" s="48"/>
      <c r="T80" s="48"/>
      <c r="U80" s="48"/>
      <c r="V80" s="48"/>
      <c r="W80" s="48"/>
      <c r="X80" s="48"/>
      <c r="Y80" s="22"/>
      <c r="Z80" s="22"/>
      <c r="AA80" s="22"/>
      <c r="AB80" s="22"/>
      <c r="AC80" s="22"/>
      <c r="AD80" s="22"/>
      <c r="AE80" s="22"/>
      <c r="AF80" s="22"/>
      <c r="AG80" s="22"/>
      <c r="AH80" s="22"/>
    </row>
    <row r="81" spans="1:34" ht="20.100000000000001" customHeight="1" x14ac:dyDescent="0.3">
      <c r="A81" s="22"/>
      <c r="B81" s="22"/>
      <c r="C81" s="22"/>
      <c r="D81" s="22"/>
      <c r="E81" s="22"/>
      <c r="F81" s="22"/>
      <c r="G81" s="22"/>
      <c r="H81" s="24">
        <v>4</v>
      </c>
      <c r="I81" s="96"/>
      <c r="J81" s="91"/>
      <c r="K81" s="91"/>
      <c r="L81" s="91"/>
      <c r="M81" s="91"/>
      <c r="N81" s="91"/>
      <c r="O81" s="91"/>
      <c r="P81" s="91"/>
      <c r="Q81" s="91"/>
      <c r="R81" s="48"/>
      <c r="S81" s="48"/>
      <c r="T81" s="48"/>
      <c r="U81" s="48"/>
      <c r="V81" s="48"/>
      <c r="W81" s="48"/>
      <c r="X81" s="48"/>
      <c r="Y81" s="22"/>
      <c r="Z81" s="22"/>
      <c r="AA81" s="22"/>
      <c r="AB81" s="22"/>
      <c r="AC81" s="22"/>
      <c r="AD81" s="22"/>
      <c r="AE81" s="22"/>
      <c r="AF81" s="22"/>
      <c r="AG81" s="22"/>
      <c r="AH81" s="22"/>
    </row>
    <row r="82" spans="1:34" ht="20.100000000000001" customHeight="1" x14ac:dyDescent="0.3">
      <c r="A82" s="22"/>
      <c r="B82" s="22" t="s">
        <v>40</v>
      </c>
      <c r="C82" s="22"/>
      <c r="D82" s="22"/>
      <c r="E82" s="22"/>
      <c r="F82" s="22"/>
      <c r="G82" s="22"/>
      <c r="H82" s="28">
        <v>3</v>
      </c>
      <c r="I82" s="96"/>
      <c r="J82" s="91"/>
      <c r="K82" s="91"/>
      <c r="L82" s="91"/>
      <c r="M82" s="91"/>
      <c r="N82" s="91"/>
      <c r="O82" s="91"/>
      <c r="P82" s="91"/>
      <c r="Q82" s="91"/>
      <c r="R82" s="48"/>
      <c r="S82" s="48"/>
      <c r="T82" s="48"/>
      <c r="U82" s="48"/>
      <c r="V82" s="48"/>
      <c r="W82" s="48"/>
      <c r="X82" s="48"/>
      <c r="Y82" s="22"/>
      <c r="Z82" s="22"/>
      <c r="AA82" s="22"/>
      <c r="AB82" s="22"/>
      <c r="AC82" s="22"/>
      <c r="AD82" s="22"/>
      <c r="AE82" s="22"/>
      <c r="AF82" s="22"/>
      <c r="AG82" s="22"/>
      <c r="AH82" s="22"/>
    </row>
    <row r="83" spans="1:34" ht="20.100000000000001" customHeight="1" x14ac:dyDescent="0.3">
      <c r="A83" s="22"/>
      <c r="B83" s="22"/>
      <c r="C83" s="22"/>
      <c r="D83" s="22"/>
      <c r="E83" s="22"/>
      <c r="F83" s="22"/>
      <c r="G83" s="22"/>
      <c r="H83" s="24">
        <v>2</v>
      </c>
      <c r="I83" s="97"/>
      <c r="J83" s="59"/>
      <c r="K83" s="59"/>
      <c r="L83" s="59"/>
      <c r="M83" s="59"/>
      <c r="N83" s="59"/>
      <c r="O83" s="59"/>
      <c r="P83" s="59"/>
      <c r="Q83" s="115">
        <v>2</v>
      </c>
      <c r="R83" s="59"/>
      <c r="S83" s="59"/>
      <c r="T83" s="59"/>
      <c r="U83" s="48"/>
      <c r="V83" s="48"/>
      <c r="W83" s="48"/>
      <c r="X83" s="48"/>
      <c r="Y83" s="22"/>
      <c r="Z83" s="22"/>
      <c r="AA83" s="22"/>
      <c r="AB83" s="22"/>
      <c r="AC83" s="22"/>
      <c r="AD83" s="22"/>
      <c r="AE83" s="22"/>
      <c r="AF83" s="22"/>
      <c r="AG83" s="22"/>
      <c r="AH83" s="22"/>
    </row>
    <row r="84" spans="1:34" ht="20.100000000000001" customHeight="1" x14ac:dyDescent="0.3">
      <c r="A84" s="22"/>
      <c r="B84" s="22" t="s">
        <v>39</v>
      </c>
      <c r="C84" s="22"/>
      <c r="D84" s="22"/>
      <c r="E84" s="22"/>
      <c r="F84" s="22"/>
      <c r="G84" s="22"/>
      <c r="H84" s="92">
        <v>1</v>
      </c>
      <c r="I84" s="97"/>
      <c r="J84" s="59"/>
      <c r="K84" s="59"/>
      <c r="L84" s="59"/>
      <c r="M84" s="59"/>
      <c r="N84" s="59"/>
      <c r="O84" s="59"/>
      <c r="P84" s="59"/>
      <c r="Q84" s="115"/>
      <c r="R84" s="59"/>
      <c r="S84" s="59"/>
      <c r="T84" s="59"/>
      <c r="U84" s="48"/>
      <c r="V84" s="48"/>
      <c r="W84" s="48"/>
      <c r="X84" s="48"/>
      <c r="Y84" s="22"/>
      <c r="Z84" s="22"/>
      <c r="AA84" s="22"/>
      <c r="AB84" s="22"/>
      <c r="AC84" s="22"/>
      <c r="AD84" s="22"/>
      <c r="AE84" s="22"/>
      <c r="AF84" s="22"/>
      <c r="AG84" s="22"/>
      <c r="AH84" s="22"/>
    </row>
    <row r="85" spans="1:34" ht="20.100000000000001" customHeight="1" x14ac:dyDescent="0.3">
      <c r="A85" s="22"/>
      <c r="B85" s="22"/>
      <c r="C85" s="22"/>
      <c r="D85" s="22"/>
      <c r="E85" s="22"/>
      <c r="F85" s="22"/>
      <c r="G85" s="22"/>
      <c r="H85" s="24">
        <v>0</v>
      </c>
      <c r="I85" s="98"/>
      <c r="J85" s="99"/>
      <c r="K85" s="84"/>
      <c r="L85" s="84"/>
      <c r="M85" s="84"/>
      <c r="N85" s="84"/>
      <c r="O85" s="84"/>
      <c r="P85" s="84"/>
      <c r="Q85" s="84"/>
      <c r="R85" s="84"/>
      <c r="S85" s="84"/>
      <c r="T85" s="84">
        <v>3</v>
      </c>
      <c r="U85" s="84"/>
      <c r="V85" s="84"/>
      <c r="W85" s="84"/>
      <c r="X85" s="84"/>
      <c r="Y85" s="22"/>
      <c r="Z85" s="22"/>
      <c r="AA85" s="22"/>
      <c r="AB85" s="22"/>
      <c r="AC85" s="22"/>
      <c r="AD85" s="22"/>
      <c r="AE85" s="22"/>
      <c r="AF85" s="22"/>
      <c r="AG85" s="22"/>
      <c r="AH85" s="22"/>
    </row>
    <row r="86" spans="1:34" ht="20.100000000000001" customHeight="1" x14ac:dyDescent="0.3">
      <c r="A86" s="22"/>
      <c r="B86" s="22"/>
      <c r="C86" s="22"/>
      <c r="D86" s="22"/>
      <c r="E86" s="22"/>
      <c r="F86" s="22"/>
      <c r="G86" s="22"/>
      <c r="H86" s="22"/>
      <c r="I86" s="45">
        <v>0</v>
      </c>
      <c r="J86" s="80">
        <v>1</v>
      </c>
      <c r="K86" s="45">
        <v>2</v>
      </c>
      <c r="L86" s="45">
        <v>3</v>
      </c>
      <c r="M86" s="45">
        <v>4</v>
      </c>
      <c r="N86" s="45">
        <v>5</v>
      </c>
      <c r="O86" s="45">
        <v>6</v>
      </c>
      <c r="P86" s="45">
        <v>7</v>
      </c>
      <c r="Q86" s="45">
        <v>8</v>
      </c>
      <c r="R86" s="45">
        <v>9</v>
      </c>
      <c r="S86" s="45">
        <v>10</v>
      </c>
      <c r="T86" s="45">
        <v>11</v>
      </c>
      <c r="U86" s="45">
        <v>12</v>
      </c>
      <c r="V86" s="45">
        <v>13</v>
      </c>
      <c r="W86" s="45">
        <v>14</v>
      </c>
      <c r="X86" s="45">
        <v>15</v>
      </c>
      <c r="Y86" s="45">
        <v>16</v>
      </c>
      <c r="Z86" s="45">
        <v>17</v>
      </c>
      <c r="AA86" s="22"/>
      <c r="AB86" s="22"/>
      <c r="AC86" s="22"/>
      <c r="AD86" s="22"/>
      <c r="AE86" s="22"/>
      <c r="AF86" s="22"/>
      <c r="AG86" s="22"/>
      <c r="AH86" s="22"/>
    </row>
    <row r="87" spans="1:34" ht="20.100000000000001" customHeight="1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</row>
    <row r="88" spans="1:34" ht="20.100000000000001" customHeight="1" x14ac:dyDescent="0.35">
      <c r="A88" s="58" t="s">
        <v>62</v>
      </c>
      <c r="B88" s="22"/>
      <c r="C88" s="22">
        <f>+C34*C33+D34*D33+E34*E33+F34*F33+G34*G33+H34*H33</f>
        <v>104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</row>
    <row r="89" spans="1:34" ht="20.100000000000001" customHeight="1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</row>
    <row r="90" spans="1:34" ht="20.100000000000001" customHeight="1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</row>
    <row r="91" spans="1:34" ht="20.100000000000001" customHeight="1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</row>
    <row r="92" spans="1:34" ht="20.100000000000001" customHeight="1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</row>
    <row r="93" spans="1:34" ht="20.100000000000001" customHeight="1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</row>
    <row r="94" spans="1:34" ht="20.100000000000001" customHeight="1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</row>
    <row r="95" spans="1:34" ht="20.100000000000001" customHeight="1" x14ac:dyDescent="0.3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1:34" ht="20.100000000000001" customHeight="1" x14ac:dyDescent="0.3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</row>
    <row r="97" spans="1:34" ht="20.100000000000001" customHeight="1" x14ac:dyDescent="0.3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</row>
    <row r="98" spans="1:34" ht="20.100000000000001" customHeight="1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</row>
    <row r="99" spans="1:34" ht="20.100000000000001" customHeight="1" x14ac:dyDescent="0.3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</row>
    <row r="100" spans="1:34" ht="20.100000000000001" customHeight="1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</row>
    <row r="101" spans="1:34" ht="20.100000000000001" customHeight="1" x14ac:dyDescent="0.3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</row>
    <row r="102" spans="1:34" ht="20.100000000000001" customHeight="1" x14ac:dyDescent="0.3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</row>
    <row r="103" spans="1:34" ht="20.100000000000001" customHeight="1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</row>
    <row r="104" spans="1:34" ht="20.100000000000001" customHeight="1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</row>
    <row r="105" spans="1:34" ht="20.100000000000001" customHeight="1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</row>
    <row r="106" spans="1:34" ht="20.100000000000001" customHeight="1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</row>
    <row r="107" spans="1:34" ht="20.100000000000001" customHeight="1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</row>
    <row r="108" spans="1:34" ht="20.100000000000001" customHeight="1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</row>
    <row r="109" spans="1:34" ht="20.100000000000001" customHeight="1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</row>
    <row r="110" spans="1:34" ht="20.100000000000001" customHeigh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</row>
    <row r="111" spans="1:34" ht="20.100000000000001" customHeight="1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</row>
    <row r="112" spans="1:34" ht="20.100000000000001" customHeight="1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</row>
    <row r="113" spans="1:34" ht="20.100000000000001" customHeight="1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</row>
    <row r="114" spans="1:34" ht="20.100000000000001" customHeight="1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</row>
    <row r="115" spans="1:34" ht="20.100000000000001" customHeight="1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</row>
    <row r="116" spans="1:34" ht="20.100000000000001" customHeight="1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</row>
    <row r="117" spans="1:34" ht="20.100000000000001" customHeight="1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  <row r="118" spans="1:34" ht="20.100000000000001" customHeight="1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</row>
    <row r="119" spans="1:34" ht="20.100000000000001" customHeight="1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</row>
    <row r="120" spans="1:34" ht="20.100000000000001" customHeight="1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</row>
    <row r="121" spans="1:34" ht="20.100000000000001" customHeight="1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</row>
    <row r="122" spans="1:34" ht="20.100000000000001" customHeight="1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</row>
    <row r="123" spans="1:34" ht="20.100000000000001" customHeight="1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</row>
    <row r="124" spans="1:34" ht="20.100000000000001" customHeight="1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</row>
    <row r="125" spans="1:34" ht="20.100000000000001" customHeight="1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</row>
    <row r="126" spans="1:34" ht="20.100000000000001" customHeight="1" x14ac:dyDescent="0.25"/>
    <row r="127" spans="1:34" ht="20.100000000000001" customHeight="1" x14ac:dyDescent="0.25"/>
    <row r="128" spans="1:34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</sheetData>
  <mergeCells count="12">
    <mergeCell ref="J54:K54"/>
    <mergeCell ref="V61:W61"/>
    <mergeCell ref="J74:J75"/>
    <mergeCell ref="Q83:Q84"/>
    <mergeCell ref="C12:E12"/>
    <mergeCell ref="F12:I12"/>
    <mergeCell ref="J12:K12"/>
    <mergeCell ref="M12:Q12"/>
    <mergeCell ref="K38:M38"/>
    <mergeCell ref="N38:Q38"/>
    <mergeCell ref="F38:J38"/>
    <mergeCell ref="C38:D38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Calcolo Flowtime con rj</vt:lpstr>
      <vt:lpstr>2.3.1 Flowtime &amp; Inventory</vt:lpstr>
      <vt:lpstr>2.3.2 Minimizing total flowtime</vt:lpstr>
      <vt:lpstr>2.3.3 Min Total Weighted Flowt.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 </cp:lastModifiedBy>
  <dcterms:created xsi:type="dcterms:W3CDTF">2012-02-20T14:54:12Z</dcterms:created>
  <dcterms:modified xsi:type="dcterms:W3CDTF">2012-03-21T09:41:59Z</dcterms:modified>
</cp:coreProperties>
</file>